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4.11.20\home\shoin2110\★研修情報管理\001■事業案内様式 参加者名簿点検用\R6\様式１～４\"/>
    </mc:Choice>
  </mc:AlternateContent>
  <xr:revisionPtr revIDLastSave="0" documentId="13_ncr:1_{4ADE09E1-D539-4F46-8CC5-8A61898F6D0D}" xr6:coauthVersionLast="47" xr6:coauthVersionMax="47" xr10:uidLastSave="{00000000-0000-0000-0000-000000000000}"/>
  <bookViews>
    <workbookView xWindow="5640" yWindow="3900" windowWidth="16920" windowHeight="10540" tabRatio="882" xr2:uid="{00000000-000D-0000-FFFF-FFFF00000000}"/>
  </bookViews>
  <sheets>
    <sheet name="入力枠" sheetId="24" r:id="rId1"/>
    <sheet name="入力例　" sheetId="36" r:id="rId2"/>
  </sheets>
  <definedNames>
    <definedName name="_xlnm._FilterDatabase" localSheetId="1" hidden="1">'入力例　'!#REF!</definedName>
    <definedName name="_xlnm._FilterDatabase" localSheetId="0" hidden="1">入力枠!#REF!</definedName>
    <definedName name="_xlnm.Print_Area" localSheetId="1">'入力例　'!$A$1:$AH$87</definedName>
    <definedName name="_xlnm.Print_Area" localSheetId="0">入力枠!$A$1:$AH$48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8" i="36" l="1"/>
  <c r="W38" i="36"/>
  <c r="Y37" i="36"/>
  <c r="W37" i="36"/>
  <c r="Y38" i="24"/>
  <c r="W38" i="24"/>
  <c r="Y37" i="24"/>
  <c r="W37" i="24"/>
  <c r="Y87" i="36" l="1"/>
  <c r="W87" i="36"/>
  <c r="M87" i="36"/>
  <c r="I87" i="36"/>
  <c r="H87" i="36"/>
  <c r="G87" i="36"/>
  <c r="F87" i="36"/>
  <c r="E87" i="36"/>
  <c r="D87" i="36"/>
  <c r="C87" i="36"/>
  <c r="B87" i="36"/>
  <c r="Y86" i="36"/>
  <c r="W86" i="36"/>
  <c r="M86" i="36"/>
  <c r="L86" i="36"/>
  <c r="K86" i="36"/>
  <c r="I86" i="36"/>
  <c r="J86" i="36" s="1"/>
  <c r="H86" i="36"/>
  <c r="G86" i="36"/>
  <c r="F86" i="36"/>
  <c r="E86" i="36"/>
  <c r="D86" i="36"/>
  <c r="C86" i="36"/>
  <c r="B86" i="36"/>
  <c r="Y85" i="36"/>
  <c r="W85" i="36"/>
  <c r="M85" i="36"/>
  <c r="I85" i="36"/>
  <c r="H85" i="36"/>
  <c r="G85" i="36"/>
  <c r="F85" i="36"/>
  <c r="E85" i="36"/>
  <c r="D85" i="36"/>
  <c r="C85" i="36"/>
  <c r="B85" i="36"/>
  <c r="Y84" i="36"/>
  <c r="W84" i="36"/>
  <c r="M84" i="36"/>
  <c r="L84" i="36"/>
  <c r="I84" i="36"/>
  <c r="K84" i="36" s="1"/>
  <c r="H84" i="36"/>
  <c r="G84" i="36"/>
  <c r="F84" i="36"/>
  <c r="E84" i="36"/>
  <c r="D84" i="36"/>
  <c r="C84" i="36"/>
  <c r="B84" i="36"/>
  <c r="Y83" i="36"/>
  <c r="W83" i="36"/>
  <c r="M83" i="36"/>
  <c r="I83" i="36"/>
  <c r="H83" i="36"/>
  <c r="G83" i="36"/>
  <c r="F83" i="36"/>
  <c r="E83" i="36"/>
  <c r="D83" i="36"/>
  <c r="C83" i="36"/>
  <c r="B83" i="36"/>
  <c r="Y82" i="36"/>
  <c r="W82" i="36"/>
  <c r="M82" i="36"/>
  <c r="I82" i="36"/>
  <c r="L82" i="36" s="1"/>
  <c r="H82" i="36"/>
  <c r="G82" i="36"/>
  <c r="F82" i="36"/>
  <c r="E82" i="36"/>
  <c r="D82" i="36"/>
  <c r="C82" i="36"/>
  <c r="B82" i="36"/>
  <c r="Y81" i="36"/>
  <c r="W81" i="36"/>
  <c r="M81" i="36"/>
  <c r="I81" i="36"/>
  <c r="H81" i="36"/>
  <c r="G81" i="36"/>
  <c r="F81" i="36"/>
  <c r="E81" i="36"/>
  <c r="D81" i="36"/>
  <c r="C81" i="36"/>
  <c r="B81" i="36"/>
  <c r="Y80" i="36"/>
  <c r="W80" i="36"/>
  <c r="M80" i="36"/>
  <c r="I80" i="36"/>
  <c r="L80" i="36" s="1"/>
  <c r="H80" i="36"/>
  <c r="G80" i="36"/>
  <c r="F80" i="36"/>
  <c r="E80" i="36"/>
  <c r="D80" i="36"/>
  <c r="C80" i="36"/>
  <c r="B80" i="36"/>
  <c r="Y79" i="36"/>
  <c r="W79" i="36"/>
  <c r="M79" i="36"/>
  <c r="I79" i="36"/>
  <c r="H79" i="36"/>
  <c r="G79" i="36"/>
  <c r="F79" i="36"/>
  <c r="E79" i="36"/>
  <c r="D79" i="36"/>
  <c r="C79" i="36"/>
  <c r="B79" i="36"/>
  <c r="Y78" i="36"/>
  <c r="W78" i="36"/>
  <c r="M78" i="36"/>
  <c r="L78" i="36"/>
  <c r="K78" i="36"/>
  <c r="I78" i="36"/>
  <c r="J78" i="36" s="1"/>
  <c r="H78" i="36"/>
  <c r="G78" i="36"/>
  <c r="F78" i="36"/>
  <c r="E78" i="36"/>
  <c r="D78" i="36"/>
  <c r="C78" i="36"/>
  <c r="B78" i="36"/>
  <c r="Y77" i="36"/>
  <c r="W77" i="36"/>
  <c r="M77" i="36"/>
  <c r="I77" i="36"/>
  <c r="H77" i="36"/>
  <c r="G77" i="36"/>
  <c r="F77" i="36"/>
  <c r="E77" i="36"/>
  <c r="D77" i="36"/>
  <c r="C77" i="36"/>
  <c r="B77" i="36"/>
  <c r="Y76" i="36"/>
  <c r="W76" i="36"/>
  <c r="M76" i="36"/>
  <c r="L76" i="36"/>
  <c r="I76" i="36"/>
  <c r="J76" i="36" s="1"/>
  <c r="H76" i="36"/>
  <c r="G76" i="36"/>
  <c r="F76" i="36"/>
  <c r="E76" i="36"/>
  <c r="D76" i="36"/>
  <c r="C76" i="36"/>
  <c r="B76" i="36"/>
  <c r="Y75" i="36"/>
  <c r="W75" i="36"/>
  <c r="M75" i="36"/>
  <c r="I75" i="36"/>
  <c r="H75" i="36"/>
  <c r="G75" i="36"/>
  <c r="F75" i="36"/>
  <c r="E75" i="36"/>
  <c r="D75" i="36"/>
  <c r="C75" i="36"/>
  <c r="B75" i="36"/>
  <c r="Y74" i="36"/>
  <c r="W74" i="36"/>
  <c r="M74" i="36"/>
  <c r="L74" i="36"/>
  <c r="I74" i="36"/>
  <c r="K74" i="36" s="1"/>
  <c r="H74" i="36"/>
  <c r="G74" i="36"/>
  <c r="F74" i="36"/>
  <c r="E74" i="36"/>
  <c r="D74" i="36"/>
  <c r="C74" i="36"/>
  <c r="B74" i="36"/>
  <c r="Y73" i="36"/>
  <c r="W73" i="36"/>
  <c r="M73" i="36"/>
  <c r="I73" i="36"/>
  <c r="H73" i="36"/>
  <c r="G73" i="36"/>
  <c r="F73" i="36"/>
  <c r="E73" i="36"/>
  <c r="D73" i="36"/>
  <c r="C73" i="36"/>
  <c r="B73" i="36"/>
  <c r="Y72" i="36"/>
  <c r="W72" i="36"/>
  <c r="M72" i="36"/>
  <c r="I72" i="36"/>
  <c r="L72" i="36" s="1"/>
  <c r="H72" i="36"/>
  <c r="G72" i="36"/>
  <c r="F72" i="36"/>
  <c r="E72" i="36"/>
  <c r="D72" i="36"/>
  <c r="C72" i="36"/>
  <c r="B72" i="36"/>
  <c r="Y71" i="36"/>
  <c r="W71" i="36"/>
  <c r="M71" i="36"/>
  <c r="I71" i="36"/>
  <c r="H71" i="36"/>
  <c r="G71" i="36"/>
  <c r="F71" i="36"/>
  <c r="E71" i="36"/>
  <c r="D71" i="36"/>
  <c r="C71" i="36"/>
  <c r="B71" i="36"/>
  <c r="Y70" i="36"/>
  <c r="W70" i="36"/>
  <c r="M70" i="36"/>
  <c r="L70" i="36"/>
  <c r="K70" i="36"/>
  <c r="J70" i="36"/>
  <c r="I70" i="36"/>
  <c r="H70" i="36"/>
  <c r="G70" i="36"/>
  <c r="F70" i="36"/>
  <c r="E70" i="36"/>
  <c r="D70" i="36"/>
  <c r="C70" i="36"/>
  <c r="B70" i="36"/>
  <c r="Y69" i="36"/>
  <c r="W69" i="36"/>
  <c r="M69" i="36"/>
  <c r="I69" i="36"/>
  <c r="H69" i="36"/>
  <c r="G69" i="36"/>
  <c r="F69" i="36"/>
  <c r="E69" i="36"/>
  <c r="D69" i="36"/>
  <c r="C69" i="36"/>
  <c r="B69" i="36"/>
  <c r="Y68" i="36"/>
  <c r="W68" i="36"/>
  <c r="M68" i="36"/>
  <c r="L68" i="36"/>
  <c r="I68" i="36"/>
  <c r="J68" i="36" s="1"/>
  <c r="H68" i="36"/>
  <c r="G68" i="36"/>
  <c r="F68" i="36"/>
  <c r="E68" i="36"/>
  <c r="D68" i="36"/>
  <c r="C68" i="36"/>
  <c r="B68" i="36"/>
  <c r="Y67" i="36"/>
  <c r="W67" i="36"/>
  <c r="M67" i="36"/>
  <c r="I67" i="36"/>
  <c r="H67" i="36"/>
  <c r="G67" i="36"/>
  <c r="F67" i="36"/>
  <c r="E67" i="36"/>
  <c r="D67" i="36"/>
  <c r="C67" i="36"/>
  <c r="B67" i="36"/>
  <c r="Y66" i="36"/>
  <c r="W66" i="36"/>
  <c r="M66" i="36"/>
  <c r="L66" i="36"/>
  <c r="I66" i="36"/>
  <c r="K66" i="36" s="1"/>
  <c r="H66" i="36"/>
  <c r="G66" i="36"/>
  <c r="F66" i="36"/>
  <c r="E66" i="36"/>
  <c r="D66" i="36"/>
  <c r="C66" i="36"/>
  <c r="B66" i="36"/>
  <c r="Y65" i="36"/>
  <c r="W65" i="36"/>
  <c r="M65" i="36"/>
  <c r="I65" i="36"/>
  <c r="H65" i="36"/>
  <c r="G65" i="36"/>
  <c r="F65" i="36"/>
  <c r="E65" i="36"/>
  <c r="D65" i="36"/>
  <c r="C65" i="36"/>
  <c r="B65" i="36"/>
  <c r="Y64" i="36"/>
  <c r="W64" i="36"/>
  <c r="M64" i="36"/>
  <c r="I64" i="36"/>
  <c r="L64" i="36" s="1"/>
  <c r="H64" i="36"/>
  <c r="G64" i="36"/>
  <c r="F64" i="36"/>
  <c r="E64" i="36"/>
  <c r="D64" i="36"/>
  <c r="C64" i="36"/>
  <c r="B64" i="36"/>
  <c r="Y63" i="36"/>
  <c r="W63" i="36"/>
  <c r="M63" i="36"/>
  <c r="I63" i="36"/>
  <c r="H63" i="36"/>
  <c r="G63" i="36"/>
  <c r="F63" i="36"/>
  <c r="E63" i="36"/>
  <c r="D63" i="36"/>
  <c r="C63" i="36"/>
  <c r="B63" i="36"/>
  <c r="Y62" i="36"/>
  <c r="W62" i="36"/>
  <c r="M62" i="36"/>
  <c r="I62" i="36"/>
  <c r="L62" i="36" s="1"/>
  <c r="H62" i="36"/>
  <c r="G62" i="36"/>
  <c r="F62" i="36"/>
  <c r="E62" i="36"/>
  <c r="D62" i="36"/>
  <c r="C62" i="36"/>
  <c r="B62" i="36"/>
  <c r="Y61" i="36"/>
  <c r="W61" i="36"/>
  <c r="M61" i="36"/>
  <c r="I61" i="36"/>
  <c r="H61" i="36"/>
  <c r="G61" i="36"/>
  <c r="F61" i="36"/>
  <c r="E61" i="36"/>
  <c r="D61" i="36"/>
  <c r="C61" i="36"/>
  <c r="B61" i="36"/>
  <c r="Y60" i="36"/>
  <c r="W60" i="36"/>
  <c r="M60" i="36"/>
  <c r="I60" i="36"/>
  <c r="J60" i="36" s="1"/>
  <c r="H60" i="36"/>
  <c r="G60" i="36"/>
  <c r="F60" i="36"/>
  <c r="E60" i="36"/>
  <c r="D60" i="36"/>
  <c r="C60" i="36"/>
  <c r="B60" i="36"/>
  <c r="Y59" i="36"/>
  <c r="W59" i="36"/>
  <c r="M59" i="36"/>
  <c r="I59" i="36"/>
  <c r="H59" i="36"/>
  <c r="G59" i="36"/>
  <c r="F59" i="36"/>
  <c r="E59" i="36"/>
  <c r="D59" i="36"/>
  <c r="C59" i="36"/>
  <c r="B59" i="36"/>
  <c r="Y58" i="36"/>
  <c r="W58" i="36"/>
  <c r="M58" i="36"/>
  <c r="I58" i="36"/>
  <c r="K58" i="36" s="1"/>
  <c r="H58" i="36"/>
  <c r="G58" i="36"/>
  <c r="F58" i="36"/>
  <c r="E58" i="36"/>
  <c r="D58" i="36"/>
  <c r="C58" i="36"/>
  <c r="B58" i="36"/>
  <c r="Y57" i="36"/>
  <c r="W57" i="36"/>
  <c r="M57" i="36"/>
  <c r="I57" i="36"/>
  <c r="H57" i="36"/>
  <c r="G57" i="36"/>
  <c r="F57" i="36"/>
  <c r="E57" i="36"/>
  <c r="D57" i="36"/>
  <c r="C57" i="36"/>
  <c r="B57" i="36"/>
  <c r="Y56" i="36"/>
  <c r="W56" i="36"/>
  <c r="M56" i="36"/>
  <c r="I56" i="36"/>
  <c r="L56" i="36" s="1"/>
  <c r="H56" i="36"/>
  <c r="G56" i="36"/>
  <c r="F56" i="36"/>
  <c r="E56" i="36"/>
  <c r="D56" i="36"/>
  <c r="C56" i="36"/>
  <c r="B56" i="36"/>
  <c r="Y55" i="36"/>
  <c r="W55" i="36"/>
  <c r="M55" i="36"/>
  <c r="I55" i="36"/>
  <c r="H55" i="36"/>
  <c r="G55" i="36"/>
  <c r="F55" i="36"/>
  <c r="E55" i="36"/>
  <c r="D55" i="36"/>
  <c r="C55" i="36"/>
  <c r="B55" i="36"/>
  <c r="Y54" i="36"/>
  <c r="W54" i="36"/>
  <c r="M54" i="36"/>
  <c r="I54" i="36"/>
  <c r="J54" i="36" s="1"/>
  <c r="H54" i="36"/>
  <c r="G54" i="36"/>
  <c r="F54" i="36"/>
  <c r="E54" i="36"/>
  <c r="D54" i="36"/>
  <c r="C54" i="36"/>
  <c r="B54" i="36"/>
  <c r="X51" i="36"/>
  <c r="AD50" i="36"/>
  <c r="M39" i="36"/>
  <c r="E39" i="36"/>
  <c r="C39" i="36"/>
  <c r="B39" i="36"/>
  <c r="M38" i="36"/>
  <c r="I38" i="36"/>
  <c r="H38" i="36"/>
  <c r="G38" i="36"/>
  <c r="F38" i="36"/>
  <c r="E38" i="36"/>
  <c r="D38" i="36"/>
  <c r="C38" i="36"/>
  <c r="B38" i="36"/>
  <c r="M37" i="36"/>
  <c r="I37" i="36"/>
  <c r="G37" i="36"/>
  <c r="F37" i="36"/>
  <c r="E37" i="36"/>
  <c r="H37" i="36" s="1"/>
  <c r="D37" i="36"/>
  <c r="C37" i="36"/>
  <c r="B37" i="36"/>
  <c r="Y36" i="36"/>
  <c r="W36" i="36"/>
  <c r="M36" i="36"/>
  <c r="I36" i="36"/>
  <c r="J36" i="36" s="1"/>
  <c r="H36" i="36"/>
  <c r="G36" i="36"/>
  <c r="F36" i="36"/>
  <c r="E36" i="36"/>
  <c r="D36" i="36"/>
  <c r="C36" i="36"/>
  <c r="B36" i="36"/>
  <c r="Y35" i="36"/>
  <c r="W35" i="36"/>
  <c r="M35" i="36"/>
  <c r="I35" i="36"/>
  <c r="H35" i="36"/>
  <c r="G35" i="36"/>
  <c r="F35" i="36"/>
  <c r="E35" i="36"/>
  <c r="D35" i="36"/>
  <c r="C35" i="36"/>
  <c r="B35" i="36"/>
  <c r="Y34" i="36"/>
  <c r="W34" i="36"/>
  <c r="M34" i="36"/>
  <c r="I34" i="36"/>
  <c r="K34" i="36" s="1"/>
  <c r="H34" i="36"/>
  <c r="G34" i="36"/>
  <c r="F34" i="36"/>
  <c r="E34" i="36"/>
  <c r="D34" i="36"/>
  <c r="C34" i="36"/>
  <c r="B34" i="36"/>
  <c r="Y33" i="36"/>
  <c r="W33" i="36"/>
  <c r="M33" i="36"/>
  <c r="I33" i="36"/>
  <c r="H33" i="36"/>
  <c r="G33" i="36"/>
  <c r="F33" i="36"/>
  <c r="E33" i="36"/>
  <c r="D33" i="36"/>
  <c r="C33" i="36"/>
  <c r="B33" i="36"/>
  <c r="Y32" i="36"/>
  <c r="W32" i="36"/>
  <c r="M32" i="36"/>
  <c r="I32" i="36"/>
  <c r="L32" i="36" s="1"/>
  <c r="H32" i="36"/>
  <c r="G32" i="36"/>
  <c r="F32" i="36"/>
  <c r="E32" i="36"/>
  <c r="D32" i="36"/>
  <c r="C32" i="36"/>
  <c r="B32" i="36"/>
  <c r="Y31" i="36"/>
  <c r="W31" i="36"/>
  <c r="M31" i="36"/>
  <c r="I31" i="36"/>
  <c r="H31" i="36"/>
  <c r="G31" i="36"/>
  <c r="F31" i="36"/>
  <c r="E31" i="36"/>
  <c r="D31" i="36"/>
  <c r="C31" i="36"/>
  <c r="B31" i="36"/>
  <c r="Y30" i="36"/>
  <c r="W30" i="36"/>
  <c r="M30" i="36"/>
  <c r="I30" i="36"/>
  <c r="L30" i="36" s="1"/>
  <c r="H30" i="36"/>
  <c r="G30" i="36"/>
  <c r="F30" i="36"/>
  <c r="E30" i="36"/>
  <c r="D30" i="36"/>
  <c r="C30" i="36"/>
  <c r="B30" i="36"/>
  <c r="Y29" i="36"/>
  <c r="W29" i="36"/>
  <c r="M29" i="36"/>
  <c r="I29" i="36"/>
  <c r="L29" i="36" s="1"/>
  <c r="H29" i="36"/>
  <c r="G29" i="36"/>
  <c r="F29" i="36"/>
  <c r="E29" i="36"/>
  <c r="D29" i="36"/>
  <c r="C29" i="36"/>
  <c r="B29" i="36"/>
  <c r="Y28" i="36"/>
  <c r="W28" i="36"/>
  <c r="M28" i="36"/>
  <c r="I28" i="36"/>
  <c r="K28" i="36" s="1"/>
  <c r="H28" i="36"/>
  <c r="G28" i="36"/>
  <c r="F28" i="36"/>
  <c r="E28" i="36"/>
  <c r="D28" i="36"/>
  <c r="C28" i="36"/>
  <c r="B28" i="36"/>
  <c r="Y27" i="36"/>
  <c r="W27" i="36"/>
  <c r="M27" i="36"/>
  <c r="I27" i="36"/>
  <c r="H27" i="36"/>
  <c r="G27" i="36"/>
  <c r="F27" i="36"/>
  <c r="E27" i="36"/>
  <c r="D27" i="36"/>
  <c r="C27" i="36"/>
  <c r="B27" i="36"/>
  <c r="Y26" i="36"/>
  <c r="W26" i="36"/>
  <c r="M26" i="36"/>
  <c r="I26" i="36"/>
  <c r="L26" i="36" s="1"/>
  <c r="H26" i="36"/>
  <c r="G26" i="36"/>
  <c r="F26" i="36"/>
  <c r="E26" i="36"/>
  <c r="D26" i="36"/>
  <c r="C26" i="36"/>
  <c r="B26" i="36"/>
  <c r="Y25" i="36"/>
  <c r="W25" i="36"/>
  <c r="M25" i="36"/>
  <c r="I25" i="36"/>
  <c r="L25" i="36" s="1"/>
  <c r="H25" i="36"/>
  <c r="G25" i="36"/>
  <c r="F25" i="36"/>
  <c r="E25" i="36"/>
  <c r="D25" i="36"/>
  <c r="C25" i="36"/>
  <c r="B25" i="36"/>
  <c r="Y24" i="36"/>
  <c r="W24" i="36"/>
  <c r="M24" i="36"/>
  <c r="L24" i="36"/>
  <c r="K24" i="36"/>
  <c r="I24" i="36"/>
  <c r="J24" i="36" s="1"/>
  <c r="H24" i="36"/>
  <c r="G24" i="36"/>
  <c r="F24" i="36"/>
  <c r="E24" i="36"/>
  <c r="D24" i="36"/>
  <c r="C24" i="36"/>
  <c r="B24" i="36"/>
  <c r="M23" i="36"/>
  <c r="K23" i="36"/>
  <c r="I23" i="36"/>
  <c r="J23" i="36" s="1"/>
  <c r="H23" i="36"/>
  <c r="G23" i="36"/>
  <c r="F23" i="36"/>
  <c r="E23" i="36"/>
  <c r="D23" i="36"/>
  <c r="C23" i="36"/>
  <c r="B23" i="36"/>
  <c r="K68" i="36" l="1"/>
  <c r="K80" i="36"/>
  <c r="L58" i="36"/>
  <c r="K62" i="36"/>
  <c r="L36" i="36"/>
  <c r="K54" i="36"/>
  <c r="L28" i="36"/>
  <c r="J30" i="36"/>
  <c r="L54" i="36"/>
  <c r="K60" i="36"/>
  <c r="K30" i="36"/>
  <c r="J62" i="36"/>
  <c r="K36" i="36"/>
  <c r="L34" i="36"/>
  <c r="L23" i="36"/>
  <c r="K76" i="36"/>
  <c r="L60" i="36"/>
  <c r="J80" i="36"/>
  <c r="J26" i="36"/>
  <c r="J32" i="36"/>
  <c r="J72" i="36"/>
  <c r="J82" i="36"/>
  <c r="J56" i="36"/>
  <c r="J64" i="36"/>
  <c r="K26" i="36"/>
  <c r="J28" i="36"/>
  <c r="K32" i="36"/>
  <c r="J34" i="36"/>
  <c r="K56" i="36"/>
  <c r="J58" i="36"/>
  <c r="K64" i="36"/>
  <c r="J66" i="36"/>
  <c r="K72" i="36"/>
  <c r="J74" i="36"/>
  <c r="K82" i="36"/>
  <c r="J84" i="36"/>
  <c r="K27" i="36"/>
  <c r="J27" i="36"/>
  <c r="K31" i="36"/>
  <c r="J31" i="36"/>
  <c r="L31" i="36"/>
  <c r="K55" i="36"/>
  <c r="J55" i="36"/>
  <c r="L55" i="36"/>
  <c r="K63" i="36"/>
  <c r="J63" i="36"/>
  <c r="L63" i="36"/>
  <c r="K71" i="36"/>
  <c r="J71" i="36"/>
  <c r="L71" i="36"/>
  <c r="K79" i="36"/>
  <c r="J79" i="36"/>
  <c r="L79" i="36"/>
  <c r="K87" i="36"/>
  <c r="J87" i="36"/>
  <c r="L87" i="36"/>
  <c r="K77" i="36"/>
  <c r="J77" i="36"/>
  <c r="L77" i="36"/>
  <c r="K33" i="36"/>
  <c r="J33" i="36"/>
  <c r="L33" i="36"/>
  <c r="K57" i="36"/>
  <c r="J57" i="36"/>
  <c r="L57" i="36"/>
  <c r="K65" i="36"/>
  <c r="J65" i="36"/>
  <c r="L65" i="36"/>
  <c r="K73" i="36"/>
  <c r="J73" i="36"/>
  <c r="L73" i="36"/>
  <c r="K81" i="36"/>
  <c r="J81" i="36"/>
  <c r="L81" i="36"/>
  <c r="K38" i="36"/>
  <c r="J38" i="36"/>
  <c r="L38" i="36"/>
  <c r="K61" i="36"/>
  <c r="J61" i="36"/>
  <c r="L61" i="36"/>
  <c r="K69" i="36"/>
  <c r="J69" i="36"/>
  <c r="L69" i="36"/>
  <c r="K85" i="36"/>
  <c r="J85" i="36"/>
  <c r="L85" i="36"/>
  <c r="L27" i="36"/>
  <c r="K25" i="36"/>
  <c r="J25" i="36"/>
  <c r="K29" i="36"/>
  <c r="J29" i="36"/>
  <c r="K35" i="36"/>
  <c r="J35" i="36"/>
  <c r="L35" i="36"/>
  <c r="K37" i="36"/>
  <c r="J37" i="36"/>
  <c r="L37" i="36"/>
  <c r="K59" i="36"/>
  <c r="J59" i="36"/>
  <c r="L59" i="36"/>
  <c r="K67" i="36"/>
  <c r="J67" i="36"/>
  <c r="L67" i="36"/>
  <c r="K75" i="36"/>
  <c r="J75" i="36"/>
  <c r="L75" i="36"/>
  <c r="K83" i="36"/>
  <c r="J83" i="36"/>
  <c r="L83" i="36"/>
  <c r="X51" i="24" l="1"/>
  <c r="Y24" i="24" l="1"/>
  <c r="AD50" i="24" l="1"/>
  <c r="M87" i="24" l="1"/>
  <c r="E87" i="24"/>
  <c r="H87" i="24" s="1"/>
  <c r="G87" i="24" s="1"/>
  <c r="D87" i="24"/>
  <c r="C87" i="24"/>
  <c r="B87" i="24"/>
  <c r="M86" i="24"/>
  <c r="E86" i="24"/>
  <c r="H86" i="24" s="1"/>
  <c r="G86" i="24" s="1"/>
  <c r="I86" i="24" s="1"/>
  <c r="D86" i="24"/>
  <c r="C86" i="24"/>
  <c r="B86" i="24"/>
  <c r="M85" i="24"/>
  <c r="E85" i="24"/>
  <c r="H85" i="24" s="1"/>
  <c r="G85" i="24" s="1"/>
  <c r="D85" i="24"/>
  <c r="C85" i="24"/>
  <c r="B85" i="24"/>
  <c r="M84" i="24"/>
  <c r="E84" i="24"/>
  <c r="H84" i="24" s="1"/>
  <c r="G84" i="24" s="1"/>
  <c r="D84" i="24"/>
  <c r="C84" i="24"/>
  <c r="B84" i="24"/>
  <c r="M83" i="24"/>
  <c r="E83" i="24"/>
  <c r="H83" i="24" s="1"/>
  <c r="D83" i="24"/>
  <c r="C83" i="24"/>
  <c r="B83" i="24"/>
  <c r="M82" i="24"/>
  <c r="E82" i="24"/>
  <c r="H82" i="24" s="1"/>
  <c r="G82" i="24" s="1"/>
  <c r="D82" i="24"/>
  <c r="C82" i="24"/>
  <c r="B82" i="24"/>
  <c r="M81" i="24"/>
  <c r="E81" i="24"/>
  <c r="H81" i="24" s="1"/>
  <c r="G81" i="24" s="1"/>
  <c r="D81" i="24"/>
  <c r="C81" i="24"/>
  <c r="B81" i="24"/>
  <c r="M80" i="24"/>
  <c r="E80" i="24"/>
  <c r="H80" i="24" s="1"/>
  <c r="G80" i="24" s="1"/>
  <c r="D80" i="24"/>
  <c r="C80" i="24"/>
  <c r="B80" i="24"/>
  <c r="M79" i="24"/>
  <c r="E79" i="24"/>
  <c r="H79" i="24" s="1"/>
  <c r="G79" i="24" s="1"/>
  <c r="D79" i="24"/>
  <c r="C79" i="24"/>
  <c r="B79" i="24"/>
  <c r="M78" i="24"/>
  <c r="E78" i="24"/>
  <c r="H78" i="24" s="1"/>
  <c r="G78" i="24" s="1"/>
  <c r="D78" i="24"/>
  <c r="C78" i="24"/>
  <c r="B78" i="24"/>
  <c r="M77" i="24"/>
  <c r="E77" i="24"/>
  <c r="H77" i="24" s="1"/>
  <c r="G77" i="24" s="1"/>
  <c r="D77" i="24"/>
  <c r="C77" i="24"/>
  <c r="B77" i="24"/>
  <c r="M76" i="24"/>
  <c r="E76" i="24"/>
  <c r="H76" i="24" s="1"/>
  <c r="G76" i="24" s="1"/>
  <c r="D76" i="24"/>
  <c r="C76" i="24"/>
  <c r="B76" i="24"/>
  <c r="M75" i="24"/>
  <c r="E75" i="24"/>
  <c r="H75" i="24" s="1"/>
  <c r="G75" i="24" s="1"/>
  <c r="D75" i="24"/>
  <c r="C75" i="24"/>
  <c r="B75" i="24"/>
  <c r="M74" i="24"/>
  <c r="E74" i="24"/>
  <c r="H74" i="24" s="1"/>
  <c r="G74" i="24" s="1"/>
  <c r="D74" i="24"/>
  <c r="C74" i="24"/>
  <c r="B74" i="24"/>
  <c r="M73" i="24"/>
  <c r="E73" i="24"/>
  <c r="H73" i="24" s="1"/>
  <c r="G73" i="24" s="1"/>
  <c r="D73" i="24"/>
  <c r="C73" i="24"/>
  <c r="B73" i="24"/>
  <c r="M72" i="24"/>
  <c r="E72" i="24"/>
  <c r="H72" i="24" s="1"/>
  <c r="G72" i="24" s="1"/>
  <c r="D72" i="24"/>
  <c r="C72" i="24"/>
  <c r="B72" i="24"/>
  <c r="M71" i="24"/>
  <c r="E71" i="24"/>
  <c r="D71" i="24"/>
  <c r="C71" i="24"/>
  <c r="B71" i="24"/>
  <c r="M70" i="24"/>
  <c r="E70" i="24"/>
  <c r="D70" i="24"/>
  <c r="C70" i="24"/>
  <c r="B70" i="24"/>
  <c r="M69" i="24"/>
  <c r="E69" i="24"/>
  <c r="D69" i="24"/>
  <c r="C69" i="24"/>
  <c r="B69" i="24"/>
  <c r="M68" i="24"/>
  <c r="E68" i="24"/>
  <c r="D68" i="24"/>
  <c r="C68" i="24"/>
  <c r="B68" i="24"/>
  <c r="M67" i="24"/>
  <c r="E67" i="24"/>
  <c r="D67" i="24"/>
  <c r="C67" i="24"/>
  <c r="B67" i="24"/>
  <c r="M66" i="24"/>
  <c r="E66" i="24"/>
  <c r="D66" i="24"/>
  <c r="C66" i="24"/>
  <c r="B66" i="24"/>
  <c r="M65" i="24"/>
  <c r="E65" i="24"/>
  <c r="D65" i="24"/>
  <c r="C65" i="24"/>
  <c r="B65" i="24"/>
  <c r="M64" i="24"/>
  <c r="E64" i="24"/>
  <c r="H64" i="24" s="1"/>
  <c r="G64" i="24" s="1"/>
  <c r="D64" i="24"/>
  <c r="C64" i="24"/>
  <c r="B64" i="24"/>
  <c r="M63" i="24"/>
  <c r="E63" i="24"/>
  <c r="H63" i="24" s="1"/>
  <c r="G63" i="24" s="1"/>
  <c r="D63" i="24"/>
  <c r="C63" i="24"/>
  <c r="B63" i="24"/>
  <c r="M62" i="24"/>
  <c r="E62" i="24"/>
  <c r="H62" i="24" s="1"/>
  <c r="G62" i="24" s="1"/>
  <c r="D62" i="24"/>
  <c r="C62" i="24"/>
  <c r="B62" i="24"/>
  <c r="M61" i="24"/>
  <c r="E61" i="24"/>
  <c r="H61" i="24" s="1"/>
  <c r="G61" i="24" s="1"/>
  <c r="D61" i="24"/>
  <c r="C61" i="24"/>
  <c r="B61" i="24"/>
  <c r="M60" i="24"/>
  <c r="E60" i="24"/>
  <c r="H60" i="24" s="1"/>
  <c r="G60" i="24" s="1"/>
  <c r="D60" i="24"/>
  <c r="C60" i="24"/>
  <c r="B60" i="24"/>
  <c r="M59" i="24"/>
  <c r="E59" i="24"/>
  <c r="H59" i="24" s="1"/>
  <c r="G59" i="24" s="1"/>
  <c r="D59" i="24"/>
  <c r="C59" i="24"/>
  <c r="B59" i="24"/>
  <c r="M58" i="24"/>
  <c r="E58" i="24"/>
  <c r="H58" i="24" s="1"/>
  <c r="G58" i="24" s="1"/>
  <c r="D58" i="24"/>
  <c r="C58" i="24"/>
  <c r="B58" i="24"/>
  <c r="M57" i="24"/>
  <c r="E57" i="24"/>
  <c r="H57" i="24" s="1"/>
  <c r="G57" i="24" s="1"/>
  <c r="D57" i="24"/>
  <c r="C57" i="24"/>
  <c r="B57" i="24"/>
  <c r="M56" i="24"/>
  <c r="E56" i="24"/>
  <c r="D56" i="24"/>
  <c r="C56" i="24"/>
  <c r="B56" i="24"/>
  <c r="M55" i="24"/>
  <c r="E55" i="24"/>
  <c r="H55" i="24" s="1"/>
  <c r="G55" i="24" s="1"/>
  <c r="D55" i="24"/>
  <c r="C55" i="24"/>
  <c r="B55" i="24"/>
  <c r="M54" i="24"/>
  <c r="E54" i="24"/>
  <c r="H54" i="24" s="1"/>
  <c r="G54" i="24" s="1"/>
  <c r="D54" i="24"/>
  <c r="C54" i="24"/>
  <c r="B54" i="24"/>
  <c r="M38" i="24"/>
  <c r="E38" i="24"/>
  <c r="D38" i="24"/>
  <c r="C38" i="24"/>
  <c r="B38" i="24"/>
  <c r="M37" i="24"/>
  <c r="E37" i="24"/>
  <c r="D37" i="24"/>
  <c r="C37" i="24"/>
  <c r="B37" i="24"/>
  <c r="M36" i="24"/>
  <c r="E36" i="24"/>
  <c r="H36" i="24" s="1"/>
  <c r="G36" i="24" s="1"/>
  <c r="D36" i="24"/>
  <c r="C36" i="24"/>
  <c r="B36" i="24"/>
  <c r="M35" i="24"/>
  <c r="E35" i="24"/>
  <c r="H35" i="24" s="1"/>
  <c r="G35" i="24" s="1"/>
  <c r="D35" i="24"/>
  <c r="C35" i="24"/>
  <c r="B35" i="24"/>
  <c r="M34" i="24"/>
  <c r="E34" i="24"/>
  <c r="H34" i="24" s="1"/>
  <c r="G34" i="24" s="1"/>
  <c r="D34" i="24"/>
  <c r="C34" i="24"/>
  <c r="B34" i="24"/>
  <c r="M33" i="24"/>
  <c r="E33" i="24"/>
  <c r="H33" i="24" s="1"/>
  <c r="D33" i="24"/>
  <c r="C33" i="24"/>
  <c r="B33" i="24"/>
  <c r="M32" i="24"/>
  <c r="E32" i="24"/>
  <c r="H32" i="24" s="1"/>
  <c r="D32" i="24"/>
  <c r="C32" i="24"/>
  <c r="B32" i="24"/>
  <c r="M31" i="24"/>
  <c r="E31" i="24"/>
  <c r="H31" i="24" s="1"/>
  <c r="D31" i="24"/>
  <c r="C31" i="24"/>
  <c r="B31" i="24"/>
  <c r="M30" i="24"/>
  <c r="E30" i="24"/>
  <c r="H30" i="24" s="1"/>
  <c r="D30" i="24"/>
  <c r="C30" i="24"/>
  <c r="B30" i="24"/>
  <c r="M29" i="24"/>
  <c r="E29" i="24"/>
  <c r="H29" i="24" s="1"/>
  <c r="G29" i="24" s="1"/>
  <c r="D29" i="24"/>
  <c r="C29" i="24"/>
  <c r="B29" i="24"/>
  <c r="M28" i="24"/>
  <c r="E28" i="24"/>
  <c r="H28" i="24" s="1"/>
  <c r="D28" i="24"/>
  <c r="C28" i="24"/>
  <c r="B28" i="24"/>
  <c r="M27" i="24"/>
  <c r="E27" i="24"/>
  <c r="H27" i="24" s="1"/>
  <c r="D27" i="24"/>
  <c r="C27" i="24"/>
  <c r="B27" i="24"/>
  <c r="M26" i="24"/>
  <c r="E26" i="24"/>
  <c r="H26" i="24" s="1"/>
  <c r="D26" i="24"/>
  <c r="C26" i="24"/>
  <c r="B26" i="24"/>
  <c r="M25" i="24"/>
  <c r="E25" i="24"/>
  <c r="H25" i="24" s="1"/>
  <c r="G25" i="24" s="1"/>
  <c r="D25" i="24"/>
  <c r="C25" i="24"/>
  <c r="B25" i="24"/>
  <c r="M24" i="24"/>
  <c r="E24" i="24"/>
  <c r="H24" i="24" s="1"/>
  <c r="G24" i="24" s="1"/>
  <c r="D24" i="24"/>
  <c r="C24" i="24"/>
  <c r="B24" i="24"/>
  <c r="I84" i="24" l="1"/>
  <c r="J84" i="24" s="1"/>
  <c r="H71" i="24"/>
  <c r="I74" i="24"/>
  <c r="I76" i="24"/>
  <c r="J76" i="24" s="1"/>
  <c r="I78" i="24"/>
  <c r="J78" i="24" s="1"/>
  <c r="I80" i="24"/>
  <c r="J80" i="24" s="1"/>
  <c r="I82" i="24"/>
  <c r="J82" i="24" s="1"/>
  <c r="I85" i="24"/>
  <c r="J85" i="24" s="1"/>
  <c r="I75" i="24"/>
  <c r="J75" i="24" s="1"/>
  <c r="I77" i="24"/>
  <c r="J77" i="24" s="1"/>
  <c r="I79" i="24"/>
  <c r="J79" i="24" s="1"/>
  <c r="I81" i="24"/>
  <c r="J81" i="24" s="1"/>
  <c r="G27" i="24"/>
  <c r="G28" i="24"/>
  <c r="G32" i="24"/>
  <c r="G33" i="24"/>
  <c r="I33" i="24" s="1"/>
  <c r="G26" i="24"/>
  <c r="I26" i="24" s="1"/>
  <c r="G30" i="24"/>
  <c r="G31" i="24"/>
  <c r="I31" i="24" s="1"/>
  <c r="G83" i="24"/>
  <c r="J86" i="24"/>
  <c r="H70" i="24"/>
  <c r="H69" i="24"/>
  <c r="H68" i="24"/>
  <c r="H67" i="24"/>
  <c r="H66" i="24"/>
  <c r="H65" i="24"/>
  <c r="H56" i="24"/>
  <c r="I54" i="24"/>
  <c r="I87" i="24"/>
  <c r="I73" i="24"/>
  <c r="I72" i="24"/>
  <c r="I64" i="24"/>
  <c r="I63" i="24"/>
  <c r="I62" i="24"/>
  <c r="I61" i="24"/>
  <c r="I60" i="24"/>
  <c r="I59" i="24"/>
  <c r="I58" i="24"/>
  <c r="I57" i="24"/>
  <c r="I37" i="24"/>
  <c r="I36" i="24"/>
  <c r="I35" i="24"/>
  <c r="I34" i="24"/>
  <c r="J74" i="24" l="1"/>
  <c r="G71" i="24"/>
  <c r="I71" i="24" s="1"/>
  <c r="I83" i="24"/>
  <c r="J72" i="24"/>
  <c r="J37" i="24"/>
  <c r="J73" i="24"/>
  <c r="J87" i="24"/>
  <c r="G70" i="24"/>
  <c r="I70" i="24" s="1"/>
  <c r="G69" i="24"/>
  <c r="I69" i="24" s="1"/>
  <c r="G68" i="24"/>
  <c r="I68" i="24" s="1"/>
  <c r="G67" i="24"/>
  <c r="I67" i="24" s="1"/>
  <c r="G66" i="24"/>
  <c r="I66" i="24" s="1"/>
  <c r="G65" i="24"/>
  <c r="I65" i="24" s="1"/>
  <c r="J64" i="24"/>
  <c r="J63" i="24"/>
  <c r="J62" i="24"/>
  <c r="J61" i="24"/>
  <c r="J60" i="24"/>
  <c r="J59" i="24"/>
  <c r="J58" i="24"/>
  <c r="J57" i="24"/>
  <c r="G56" i="24"/>
  <c r="I56" i="24" s="1"/>
  <c r="J54" i="24"/>
  <c r="Y36" i="24"/>
  <c r="J36" i="24"/>
  <c r="Y35" i="24"/>
  <c r="J35" i="24"/>
  <c r="Y34" i="24"/>
  <c r="J34" i="24"/>
  <c r="Y33" i="24"/>
  <c r="J33" i="24"/>
  <c r="Y31" i="24"/>
  <c r="J31" i="24"/>
  <c r="Y26" i="24"/>
  <c r="J26" i="24"/>
  <c r="I55" i="24"/>
  <c r="I25" i="24"/>
  <c r="I24" i="24"/>
  <c r="B39" i="24"/>
  <c r="C39" i="24"/>
  <c r="E39" i="24"/>
  <c r="M39" i="24"/>
  <c r="J71" i="24" l="1"/>
  <c r="J83" i="24"/>
  <c r="J70" i="24"/>
  <c r="J69" i="24"/>
  <c r="J68" i="24"/>
  <c r="J67" i="24"/>
  <c r="J66" i="24"/>
  <c r="J65" i="24"/>
  <c r="J56" i="24"/>
  <c r="J55" i="24"/>
  <c r="J25" i="24"/>
  <c r="J24" i="24"/>
  <c r="E23" i="24"/>
  <c r="H23" i="24" s="1"/>
  <c r="M23" i="24"/>
  <c r="D23" i="24"/>
  <c r="B23" i="24"/>
  <c r="C23" i="24"/>
  <c r="G23" i="24" l="1"/>
  <c r="I23" i="24" l="1"/>
  <c r="J23" i="24" l="1"/>
  <c r="H37" i="24" l="1"/>
  <c r="G37" i="24" s="1"/>
  <c r="H38" i="24"/>
  <c r="G38" i="24" s="1"/>
  <c r="I38" i="24" s="1"/>
  <c r="J38" i="24" s="1"/>
  <c r="F58" i="24"/>
  <c r="F67" i="24"/>
  <c r="F36" i="24"/>
  <c r="F23" i="24"/>
  <c r="F35" i="24"/>
  <c r="F24" i="24"/>
  <c r="F84" i="24"/>
  <c r="F83" i="24"/>
  <c r="F76" i="24"/>
  <c r="F74" i="24"/>
  <c r="F72" i="24"/>
  <c r="F73" i="24"/>
  <c r="F69" i="24"/>
  <c r="F62" i="24"/>
  <c r="F71" i="24"/>
  <c r="F68" i="24"/>
  <c r="F87" i="24"/>
  <c r="F82" i="24"/>
  <c r="F28" i="24"/>
  <c r="F79" i="24"/>
  <c r="F59" i="24"/>
  <c r="F27" i="24"/>
  <c r="F34" i="24"/>
  <c r="F64" i="24"/>
  <c r="F26" i="24"/>
  <c r="F85" i="24"/>
  <c r="F61" i="24"/>
  <c r="F66" i="24"/>
  <c r="F38" i="24"/>
  <c r="F54" i="24"/>
  <c r="F77" i="24"/>
  <c r="F75" i="24"/>
  <c r="F80" i="24"/>
  <c r="F60" i="24"/>
  <c r="F56" i="24"/>
  <c r="F86" i="24"/>
  <c r="F63" i="24"/>
  <c r="F32" i="24"/>
  <c r="F70" i="24"/>
  <c r="F37" i="24"/>
  <c r="F55" i="24"/>
  <c r="F29" i="24"/>
  <c r="F31" i="24"/>
  <c r="F65" i="24"/>
  <c r="F57" i="24"/>
  <c r="F30" i="24"/>
  <c r="F81" i="24"/>
  <c r="F78" i="24"/>
  <c r="F25" i="24"/>
  <c r="F33" i="24"/>
  <c r="L79" i="24"/>
  <c r="Y79" i="24" s="1"/>
  <c r="K80" i="24"/>
  <c r="W80" i="24" s="1"/>
  <c r="K79" i="24"/>
  <c r="W79" i="24" s="1"/>
  <c r="K75" i="24"/>
  <c r="W75" i="24" s="1"/>
  <c r="L75" i="24"/>
  <c r="Y75" i="24" s="1"/>
  <c r="L77" i="24"/>
  <c r="Y77" i="24" s="1"/>
  <c r="K86" i="24"/>
  <c r="W86" i="24" s="1"/>
  <c r="K64" i="24"/>
  <c r="W64" i="24" s="1"/>
  <c r="L85" i="24"/>
  <c r="Y85" i="24" s="1"/>
  <c r="L59" i="24"/>
  <c r="Y59" i="24" s="1"/>
  <c r="L33" i="24"/>
  <c r="L82" i="24"/>
  <c r="Y82" i="24" s="1"/>
  <c r="L54" i="24"/>
  <c r="Y54" i="24" s="1"/>
  <c r="K81" i="24"/>
  <c r="W81" i="24" s="1"/>
  <c r="K33" i="24"/>
  <c r="W33" i="24" s="1"/>
  <c r="K61" i="24"/>
  <c r="W61" i="24" s="1"/>
  <c r="K34" i="24"/>
  <c r="W34" i="24" s="1"/>
  <c r="L86" i="24"/>
  <c r="Y86" i="24" s="1"/>
  <c r="L26" i="24"/>
  <c r="K36" i="24"/>
  <c r="W36" i="24" s="1"/>
  <c r="K82" i="24"/>
  <c r="W82" i="24" s="1"/>
  <c r="K85" i="24"/>
  <c r="W85" i="24" s="1"/>
  <c r="K84" i="24"/>
  <c r="W84" i="24" s="1"/>
  <c r="L34" i="24"/>
  <c r="L73" i="24"/>
  <c r="Y73" i="24" s="1"/>
  <c r="L57" i="24"/>
  <c r="Y57" i="24" s="1"/>
  <c r="K77" i="24"/>
  <c r="W77" i="24" s="1"/>
  <c r="L72" i="24"/>
  <c r="Y72" i="24" s="1"/>
  <c r="L87" i="24"/>
  <c r="Y87" i="24" s="1"/>
  <c r="L36" i="24"/>
  <c r="K31" i="24"/>
  <c r="W31" i="24" s="1"/>
  <c r="L37" i="24"/>
  <c r="L70" i="24"/>
  <c r="Y70" i="24" s="1"/>
  <c r="L66" i="24"/>
  <c r="Y66" i="24" s="1"/>
  <c r="L58" i="24"/>
  <c r="Y58" i="24" s="1"/>
  <c r="K74" i="24"/>
  <c r="W74" i="24" s="1"/>
  <c r="L24" i="24"/>
  <c r="K73" i="24"/>
  <c r="W73" i="24" s="1"/>
  <c r="K57" i="24"/>
  <c r="W57" i="24" s="1"/>
  <c r="L69" i="24"/>
  <c r="Y69" i="24" s="1"/>
  <c r="L62" i="24"/>
  <c r="Y62" i="24" s="1"/>
  <c r="K60" i="24"/>
  <c r="W60" i="24" s="1"/>
  <c r="K63" i="24"/>
  <c r="W63" i="24" s="1"/>
  <c r="K55" i="24"/>
  <c r="W55" i="24" s="1"/>
  <c r="K35" i="24"/>
  <c r="W35" i="24" s="1"/>
  <c r="K26" i="24"/>
  <c r="W26" i="24" s="1"/>
  <c r="K54" i="24"/>
  <c r="W54" i="24" s="1"/>
  <c r="L80" i="24"/>
  <c r="Y80" i="24" s="1"/>
  <c r="K66" i="24"/>
  <c r="W66" i="24" s="1"/>
  <c r="K37" i="24"/>
  <c r="L81" i="24"/>
  <c r="Y81" i="24" s="1"/>
  <c r="L84" i="24"/>
  <c r="Y84" i="24" s="1"/>
  <c r="L35" i="24"/>
  <c r="L61" i="24"/>
  <c r="Y61" i="24" s="1"/>
  <c r="L83" i="24"/>
  <c r="Y83" i="24" s="1"/>
  <c r="L74" i="24"/>
  <c r="Y74" i="24" s="1"/>
  <c r="L31" i="24"/>
  <c r="K76" i="24"/>
  <c r="W76" i="24" s="1"/>
  <c r="K72" i="24"/>
  <c r="W72" i="24" s="1"/>
  <c r="K65" i="24"/>
  <c r="W65" i="24" s="1"/>
  <c r="K62" i="24"/>
  <c r="W62" i="24" s="1"/>
  <c r="L78" i="24"/>
  <c r="Y78" i="24" s="1"/>
  <c r="L63" i="24"/>
  <c r="Y63" i="24" s="1"/>
  <c r="K56" i="24"/>
  <c r="W56" i="24" s="1"/>
  <c r="K58" i="24"/>
  <c r="W58" i="24" s="1"/>
  <c r="K59" i="24"/>
  <c r="W59" i="24" s="1"/>
  <c r="K78" i="24"/>
  <c r="W78" i="24" s="1"/>
  <c r="L71" i="24"/>
  <c r="Y71" i="24" s="1"/>
  <c r="L56" i="24"/>
  <c r="Y56" i="24" s="1"/>
  <c r="L64" i="24"/>
  <c r="Y64" i="24" s="1"/>
  <c r="K24" i="24"/>
  <c r="W24" i="24" s="1"/>
  <c r="L60" i="24"/>
  <c r="Y60" i="24" s="1"/>
  <c r="L65" i="24"/>
  <c r="Y65" i="24" s="1"/>
  <c r="K83" i="24"/>
  <c r="W83" i="24" s="1"/>
  <c r="K70" i="24"/>
  <c r="W70" i="24" s="1"/>
  <c r="K67" i="24"/>
  <c r="W67" i="24" s="1"/>
  <c r="L67" i="24"/>
  <c r="Y67" i="24" s="1"/>
  <c r="K71" i="24"/>
  <c r="W71" i="24" s="1"/>
  <c r="L55" i="24"/>
  <c r="Y55" i="24" s="1"/>
  <c r="K69" i="24"/>
  <c r="W69" i="24" s="1"/>
  <c r="L25" i="24"/>
  <c r="Y25" i="24" s="1"/>
  <c r="L76" i="24"/>
  <c r="Y76" i="24" s="1"/>
  <c r="K87" i="24"/>
  <c r="W87" i="24" s="1"/>
  <c r="K68" i="24"/>
  <c r="W68" i="24" s="1"/>
  <c r="K23" i="24"/>
  <c r="L23" i="24"/>
  <c r="L68" i="24"/>
  <c r="Y68" i="24" s="1"/>
  <c r="K25" i="24"/>
  <c r="W25" i="24" s="1"/>
  <c r="I29" i="24"/>
  <c r="L29" i="24" s="1"/>
  <c r="I30" i="24"/>
  <c r="L30" i="24" s="1"/>
  <c r="I32" i="24"/>
  <c r="L32" i="24" s="1"/>
  <c r="I28" i="24"/>
  <c r="L28" i="24" s="1"/>
  <c r="L38" i="24" l="1"/>
  <c r="K38" i="24"/>
  <c r="Y32" i="24"/>
  <c r="J32" i="24"/>
  <c r="K32" i="24"/>
  <c r="W32" i="24" s="1"/>
  <c r="Y30" i="24"/>
  <c r="K30" i="24"/>
  <c r="W30" i="24" s="1"/>
  <c r="J30" i="24"/>
  <c r="Y29" i="24"/>
  <c r="J29" i="24"/>
  <c r="K29" i="24"/>
  <c r="W29" i="24" s="1"/>
  <c r="Y28" i="24"/>
  <c r="K28" i="24"/>
  <c r="W28" i="24" s="1"/>
  <c r="J28" i="24"/>
  <c r="I27" i="24" l="1"/>
  <c r="L27" i="24" s="1"/>
  <c r="Y27" i="24" l="1"/>
  <c r="K27" i="24"/>
  <c r="W27" i="24" s="1"/>
  <c r="J27" i="24"/>
</calcChain>
</file>

<file path=xl/sharedStrings.xml><?xml version="1.0" encoding="utf-8"?>
<sst xmlns="http://schemas.openxmlformats.org/spreadsheetml/2006/main" count="142" uniqueCount="58">
  <si>
    <t>-</t>
    <phoneticPr fontId="2"/>
  </si>
  <si>
    <t>通番</t>
    <rPh sb="0" eb="1">
      <t>ツウ</t>
    </rPh>
    <rPh sb="1" eb="2">
      <t>バン</t>
    </rPh>
    <phoneticPr fontId="2"/>
  </si>
  <si>
    <t>様式枚数</t>
    <rPh sb="0" eb="2">
      <t>ヨウシキ</t>
    </rPh>
    <rPh sb="2" eb="4">
      <t>マイスウ</t>
    </rPh>
    <phoneticPr fontId="2"/>
  </si>
  <si>
    <t>枚中</t>
    <rPh sb="0" eb="1">
      <t>マイ</t>
    </rPh>
    <rPh sb="1" eb="2">
      <t>チュウ</t>
    </rPh>
    <phoneticPr fontId="2"/>
  </si>
  <si>
    <t>枚目/</t>
    <rPh sb="0" eb="1">
      <t>マイ</t>
    </rPh>
    <rPh sb="1" eb="2">
      <t>メ</t>
    </rPh>
    <phoneticPr fontId="2"/>
  </si>
  <si>
    <t>氏名</t>
    <rPh sb="0" eb="2">
      <t>シメイ</t>
    </rPh>
    <phoneticPr fontId="2"/>
  </si>
  <si>
    <t>学校名</t>
    <rPh sb="0" eb="2">
      <t>ガッコウ</t>
    </rPh>
    <rPh sb="2" eb="3">
      <t>メイ</t>
    </rPh>
    <phoneticPr fontId="2"/>
  </si>
  <si>
    <t>記</t>
    <rPh sb="0" eb="1">
      <t>キ</t>
    </rPh>
    <phoneticPr fontId="2"/>
  </si>
  <si>
    <t>学校番号</t>
    <rPh sb="0" eb="2">
      <t>ガッコウ</t>
    </rPh>
    <rPh sb="2" eb="4">
      <t>バンゴウ</t>
    </rPh>
    <phoneticPr fontId="2"/>
  </si>
  <si>
    <t>職名</t>
    <rPh sb="0" eb="1">
      <t>ショク</t>
    </rPh>
    <rPh sb="1" eb="2">
      <t>メイ</t>
    </rPh>
    <phoneticPr fontId="2"/>
  </si>
  <si>
    <t>備考</t>
    <rPh sb="0" eb="2">
      <t>ビコウ</t>
    </rPh>
    <phoneticPr fontId="2"/>
  </si>
  <si>
    <t>　下記のとおり提出します。</t>
    <rPh sb="1" eb="3">
      <t>カキ</t>
    </rPh>
    <rPh sb="7" eb="9">
      <t>テイシュツ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</si>
  <si>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</si>
  <si>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</si>
  <si>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</si>
  <si>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海部</t>
    <rPh sb="0" eb="2">
      <t>アマ</t>
    </rPh>
    <phoneticPr fontId="2"/>
  </si>
  <si>
    <t>事務所</t>
    <rPh sb="0" eb="2">
      <t>ジム</t>
    </rPh>
    <rPh sb="2" eb="3">
      <t>ショ</t>
    </rPh>
    <phoneticPr fontId="2"/>
  </si>
  <si>
    <t>整理番号</t>
    <rPh sb="0" eb="2">
      <t>セイリ</t>
    </rPh>
    <rPh sb="2" eb="4">
      <t>バンゴウ</t>
    </rPh>
    <phoneticPr fontId="2"/>
  </si>
  <si>
    <t>研修番号</t>
    <rPh sb="0" eb="2">
      <t>ケンシュウ</t>
    </rPh>
    <rPh sb="2" eb="4">
      <t>バンゴウ</t>
    </rPh>
    <phoneticPr fontId="2"/>
  </si>
  <si>
    <t>コース欄</t>
    <rPh sb="3" eb="4">
      <t>ラン</t>
    </rPh>
    <phoneticPr fontId="2"/>
  </si>
  <si>
    <t>ア</t>
    <phoneticPr fontId="2"/>
  </si>
  <si>
    <t>イ</t>
    <phoneticPr fontId="2"/>
  </si>
  <si>
    <t>メール送信先アドレス</t>
    <rPh sb="3" eb="5">
      <t>ソウシン</t>
    </rPh>
    <rPh sb="5" eb="6">
      <t>サキ</t>
    </rPh>
    <phoneticPr fontId="2"/>
  </si>
  <si>
    <t>検索値</t>
    <rPh sb="0" eb="2">
      <t>ケンサク</t>
    </rPh>
    <rPh sb="2" eb="3">
      <t>アタイ</t>
    </rPh>
    <phoneticPr fontId="2"/>
  </si>
  <si>
    <t>学校TEL</t>
    <rPh sb="0" eb="2">
      <t>ガッコウ</t>
    </rPh>
    <phoneticPr fontId="2"/>
  </si>
  <si>
    <t>研修講座名</t>
    <rPh sb="0" eb="2">
      <t>ケンシュウ</t>
    </rPh>
    <rPh sb="2" eb="4">
      <t>コウザ</t>
    </rPh>
    <rPh sb="4" eb="5">
      <t>メイ</t>
    </rPh>
    <phoneticPr fontId="2"/>
  </si>
  <si>
    <t>コース記号→数値変換</t>
    <rPh sb="3" eb="5">
      <t>キゴウ</t>
    </rPh>
    <rPh sb="6" eb="8">
      <t>スウチ</t>
    </rPh>
    <rPh sb="8" eb="10">
      <t>ヘンカン</t>
    </rPh>
    <phoneticPr fontId="2"/>
  </si>
  <si>
    <t>ファイル名及び送信メールの件名</t>
    <rPh sb="4" eb="5">
      <t>メイ</t>
    </rPh>
    <rPh sb="5" eb="6">
      <t>オヨ</t>
    </rPh>
    <rPh sb="7" eb="9">
      <t>ソウシン</t>
    </rPh>
    <rPh sb="13" eb="15">
      <t>ケンメイ</t>
    </rPh>
    <phoneticPr fontId="2"/>
  </si>
  <si>
    <t>職名</t>
    <rPh sb="0" eb="2">
      <t>ショクメイ</t>
    </rPh>
    <phoneticPr fontId="11"/>
  </si>
  <si>
    <t>職員番号</t>
    <phoneticPr fontId="2"/>
  </si>
  <si>
    <t>0561</t>
    <phoneticPr fontId="2"/>
  </si>
  <si>
    <t>38</t>
    <phoneticPr fontId="2"/>
  </si>
  <si>
    <t>9506</t>
    <phoneticPr fontId="2"/>
  </si>
  <si>
    <t>sogokyoiku-c@pref.aichi.lg.jp</t>
    <phoneticPr fontId="2"/>
  </si>
  <si>
    <t>尾張（中島）</t>
    <rPh sb="0" eb="2">
      <t>オワリ</t>
    </rPh>
    <rPh sb="3" eb="5">
      <t>ナカジマ</t>
    </rPh>
    <phoneticPr fontId="2"/>
  </si>
  <si>
    <t>尾張（丹葉）</t>
    <rPh sb="0" eb="2">
      <t>オワリ</t>
    </rPh>
    <rPh sb="3" eb="4">
      <t>タン</t>
    </rPh>
    <rPh sb="4" eb="5">
      <t>ハ</t>
    </rPh>
    <phoneticPr fontId="2"/>
  </si>
  <si>
    <t>尾張（愛日）</t>
    <rPh sb="0" eb="2">
      <t>オワリ</t>
    </rPh>
    <rPh sb="3" eb="4">
      <t>アイ</t>
    </rPh>
    <rPh sb="4" eb="5">
      <t>ニチ</t>
    </rPh>
    <phoneticPr fontId="2"/>
  </si>
  <si>
    <t>備考</t>
    <rPh sb="0" eb="2">
      <t>ビコウ</t>
    </rPh>
    <phoneticPr fontId="11"/>
  </si>
  <si>
    <t>令和</t>
    <rPh sb="0" eb="2">
      <t>レイワ</t>
    </rPh>
    <phoneticPr fontId="2"/>
  </si>
  <si>
    <t>令和</t>
    <rPh sb="0" eb="2">
      <t>レイワ</t>
    </rPh>
    <phoneticPr fontId="2"/>
  </si>
  <si>
    <t>sogokyoiku-c@pref.aichi.lg.jp</t>
    <phoneticPr fontId="2"/>
  </si>
  <si>
    <t>職員番号</t>
    <rPh sb="0" eb="2">
      <t>ショクイン</t>
    </rPh>
    <rPh sb="2" eb="4">
      <t>バンゴウ</t>
    </rPh>
    <phoneticPr fontId="2"/>
  </si>
  <si>
    <t>（様式３　私立学校用）</t>
    <rPh sb="1" eb="3">
      <t>ヨウシキ</t>
    </rPh>
    <rPh sb="5" eb="7">
      <t>シリツ</t>
    </rPh>
    <rPh sb="7" eb="9">
      <t>ガッコウ</t>
    </rPh>
    <rPh sb="9" eb="10">
      <t>ヨウ</t>
    </rPh>
    <phoneticPr fontId="2"/>
  </si>
  <si>
    <t>私立学校　→　総合教育センター</t>
    <rPh sb="0" eb="2">
      <t>シリツ</t>
    </rPh>
    <rPh sb="2" eb="4">
      <t>ガッコウ</t>
    </rPh>
    <rPh sb="7" eb="9">
      <t>ソウゴウ</t>
    </rPh>
    <rPh sb="9" eb="11">
      <t>キョウイク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</si>
  <si>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</si>
  <si>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</si>
  <si>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</si>
  <si>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○○学校「看護科講座希望者名簿」</t>
    <rPh sb="2" eb="4">
      <t>ガッコウ</t>
    </rPh>
    <rPh sb="5" eb="8">
      <t>カンゴカ</t>
    </rPh>
    <rPh sb="8" eb="10">
      <t>コウザ</t>
    </rPh>
    <rPh sb="10" eb="13">
      <t>キボウシャ</t>
    </rPh>
    <phoneticPr fontId="2"/>
  </si>
  <si>
    <t>教諭</t>
    <rPh sb="0" eb="2">
      <t>キョウユ</t>
    </rPh>
    <phoneticPr fontId="2"/>
  </si>
  <si>
    <t>吉良　花子</t>
    <rPh sb="0" eb="2">
      <t>キラ</t>
    </rPh>
    <rPh sb="3" eb="5">
      <t>ハナコ</t>
    </rPh>
    <phoneticPr fontId="2"/>
  </si>
  <si>
    <t>〔入力・送信上の注意〕</t>
    <rPh sb="1" eb="3">
      <t>ニュウリョク</t>
    </rPh>
    <rPh sb="4" eb="6">
      <t>ソウシン</t>
    </rPh>
    <phoneticPr fontId="2"/>
  </si>
  <si>
    <t>東郷看護学校</t>
    <phoneticPr fontId="2"/>
  </si>
  <si>
    <t>愛知　池雄</t>
    <phoneticPr fontId="2"/>
  </si>
  <si>
    <t>入力例（様式３　私立学校用）</t>
    <rPh sb="0" eb="3">
      <t>ニュウリョクレイ</t>
    </rPh>
    <rPh sb="4" eb="6">
      <t>ヨウシキ</t>
    </rPh>
    <rPh sb="8" eb="10">
      <t>シリツ</t>
    </rPh>
    <rPh sb="10" eb="12">
      <t>ガッコウ</t>
    </rPh>
    <rPh sb="12" eb="13">
      <t>ヨウ</t>
    </rPh>
    <phoneticPr fontId="2"/>
  </si>
  <si>
    <t xml:space="preserve">
　１　看護科講座（研修番号５４）について，名簿を作成する。
　２　提出については，下記に従って，本様式をメール送信する。ただし，学校の所属アドレス（代表アドレス）がない場合は，
　　この名簿を印刷し，申し込み手続き（p.5参照）に従って郵送する。</t>
    <rPh sb="4" eb="7">
      <t>カンゴカ</t>
    </rPh>
    <rPh sb="7" eb="9">
      <t>コウザ</t>
    </rPh>
    <rPh sb="65" eb="67">
      <t>ガッコウ</t>
    </rPh>
    <phoneticPr fontId="2"/>
  </si>
  <si>
    <t>　愛知県総合教育センター所長　殿</t>
    <rPh sb="1" eb="4">
      <t>アイチケン</t>
    </rPh>
    <rPh sb="4" eb="6">
      <t>ソウゴウ</t>
    </rPh>
    <rPh sb="6" eb="8">
      <t>キョウイク</t>
    </rPh>
    <rPh sb="12" eb="14">
      <t>ショチョウ</t>
    </rPh>
    <rPh sb="15" eb="16">
      <t>ドノ</t>
    </rPh>
    <phoneticPr fontId="2"/>
  </si>
  <si>
    <t>令和６年度看護科講座希望者名簿（私立学校）</t>
    <rPh sb="0" eb="2">
      <t>レイワ</t>
    </rPh>
    <rPh sb="3" eb="5">
      <t>ネンド</t>
    </rPh>
    <rPh sb="5" eb="8">
      <t>カンゴカ</t>
    </rPh>
    <rPh sb="8" eb="10">
      <t>コウザ</t>
    </rPh>
    <rPh sb="10" eb="12">
      <t>キボウ</t>
    </rPh>
    <rPh sb="12" eb="13">
      <t>シャ</t>
    </rPh>
    <rPh sb="13" eb="15">
      <t>メイボ</t>
    </rPh>
    <rPh sb="16" eb="18">
      <t>シリツ</t>
    </rPh>
    <rPh sb="18" eb="20">
      <t>ガッコウ</t>
    </rPh>
    <phoneticPr fontId="2"/>
  </si>
  <si>
    <t xml:space="preserve">
　１　看護科講座（研修番号５４）について、名簿を作成する。
　２　提出については、下記に従って、本様式をメール送信する。ただし、学校の所属アドレス（代表アドレス）がない場合は、
　　この名簿を印刷し、申し込み手続き（p.5参照）に従って郵送する。</t>
    <rPh sb="4" eb="7">
      <t>カンゴカ</t>
    </rPh>
    <rPh sb="7" eb="9">
      <t>コウザ</t>
    </rPh>
    <rPh sb="65" eb="67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</si>
</sst>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Times New Roman"/>
      <family val="1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" fillId="0" borderId="0">
      <alignment vertical="center"/>
    </xf>
  </cellStyleXfs>
  <cellXfs count="135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Border="1" applyProtection="1">
      <alignment vertical="center"/>
    </xf>
    <xf numFmtId="0" fontId="6" fillId="0" borderId="4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12" fillId="0" borderId="0" xfId="0" applyFont="1" applyFill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top" wrapText="1" shrinkToFi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top" wrapText="1" shrinkToFit="1"/>
    </xf>
    <xf numFmtId="0" fontId="4" fillId="0" borderId="5" xfId="0" applyFont="1" applyFill="1" applyBorder="1" applyAlignment="1" applyProtection="1">
      <alignment horizontal="left" vertical="top" wrapText="1" shrinkToFit="1"/>
    </xf>
    <xf numFmtId="0" fontId="4" fillId="0" borderId="0" xfId="0" applyFont="1" applyFill="1" applyBorder="1" applyProtection="1">
      <alignment vertical="center"/>
    </xf>
    <xf numFmtId="0" fontId="6" fillId="0" borderId="10" xfId="0" applyFont="1" applyFill="1" applyBorder="1" applyAlignment="1" applyProtection="1">
      <alignment horizontal="center" vertical="center" wrapText="1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4" fillId="0" borderId="0" xfId="2" applyFont="1" applyFill="1" applyBorder="1" applyAlignment="1" applyProtection="1">
      <alignment vertical="center" wrapText="1" shrinkToFit="1"/>
    </xf>
    <xf numFmtId="0" fontId="14" fillId="0" borderId="0" xfId="2" applyFont="1" applyFill="1" applyAlignment="1" applyProtection="1">
      <alignment vertical="center" wrapText="1" shrinkToFit="1"/>
    </xf>
    <xf numFmtId="0" fontId="4" fillId="0" borderId="0" xfId="2" applyFont="1" applyFill="1" applyAlignment="1" applyProtection="1">
      <alignment vertical="center" wrapText="1"/>
    </xf>
    <xf numFmtId="0" fontId="4" fillId="0" borderId="0" xfId="2" applyFont="1" applyFill="1" applyAlignment="1" applyProtection="1">
      <alignment vertical="center" wrapText="1" shrinkToFi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0" fillId="0" borderId="0" xfId="2" applyFont="1" applyFill="1" applyBorder="1" applyAlignment="1" applyProtection="1">
      <alignment vertical="center" wrapText="1" shrinkToFit="1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vertical="center" shrinkToFi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Protection="1">
      <alignment vertical="center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shrinkToFit="1"/>
    </xf>
    <xf numFmtId="0" fontId="0" fillId="0" borderId="0" xfId="0" applyFont="1" applyFill="1" applyAlignment="1" applyProtection="1">
      <alignment vertical="center"/>
    </xf>
    <xf numFmtId="0" fontId="0" fillId="0" borderId="5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center" vertical="center" shrinkToFit="1"/>
    </xf>
    <xf numFmtId="0" fontId="7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0" fillId="0" borderId="0" xfId="2" applyFont="1" applyFill="1" applyBorder="1" applyAlignment="1" applyProtection="1">
      <alignment vertical="top" wrapText="1" shrinkToFit="1"/>
    </xf>
    <xf numFmtId="0" fontId="6" fillId="0" borderId="0" xfId="0" applyFont="1" applyFill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vertical="center" shrinkToFit="1"/>
    </xf>
    <xf numFmtId="0" fontId="1" fillId="0" borderId="0" xfId="0" applyFont="1" applyFill="1" applyAlignment="1" applyProtection="1">
      <alignment vertical="center" wrapText="1"/>
    </xf>
    <xf numFmtId="0" fontId="15" fillId="0" borderId="0" xfId="0" applyFont="1" applyFill="1" applyProtection="1">
      <alignment vertical="center"/>
    </xf>
    <xf numFmtId="0" fontId="16" fillId="0" borderId="0" xfId="0" applyFont="1" applyFill="1" applyProtection="1">
      <alignment vertical="center"/>
    </xf>
    <xf numFmtId="0" fontId="1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Protection="1">
      <alignment vertical="center"/>
    </xf>
    <xf numFmtId="0" fontId="6" fillId="0" borderId="3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6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wrapText="1" shrinkToFit="1"/>
    </xf>
    <xf numFmtId="0" fontId="18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49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 shrinkToFit="1"/>
      <protection locked="0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3" fillId="0" borderId="4" xfId="0" applyFont="1" applyBorder="1" applyAlignment="1" applyProtection="1">
      <alignment horizontal="left" vertical="center" wrapText="1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wrapText="1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left" vertical="top" wrapText="1" shrinkToFi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wrapText="1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14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 patternType="solid">
          <bgColor rgb="FFCCECFF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 patternType="solid">
          <bgColor rgb="FFCCECFF"/>
        </patternFill>
      </fill>
    </dxf>
  </dxfs>
  <tableStyles count="0" defaultTableStyle="TableStyleMedium2" defaultPivotStyle="PivotStyleLight16"/>
  <colors>
    <mruColors>
      <color rgb="FFCCFFFF"/>
      <color rgb="FFCCECFF"/>
      <color rgb="FFB2F3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</xdr:colOff>
      <xdr:row>45</xdr:row>
      <xdr:rowOff>76199</xdr:rowOff>
    </xdr:from>
    <xdr:to>
      <xdr:col>23</xdr:col>
      <xdr:colOff>123825</xdr:colOff>
      <xdr:row>46</xdr:row>
      <xdr:rowOff>152399</xdr:rowOff>
    </xdr:to>
    <xdr:sp macro="" textlink="">
      <xdr:nvSpPr>
        <xdr:cNvPr id="20575" name="AutoShape 42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>
          <a:spLocks/>
        </xdr:cNvSpPr>
      </xdr:nvSpPr>
      <xdr:spPr bwMode="auto">
        <a:xfrm>
          <a:off x="5934075" y="11944349"/>
          <a:ext cx="85725" cy="314325"/>
        </a:xfrm>
        <a:prstGeom prst="rightBracket">
          <a:avLst>
            <a:gd name="adj" fmla="val 141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23</xdr:col>
      <xdr:colOff>171450</xdr:colOff>
      <xdr:row>44</xdr:row>
      <xdr:rowOff>542925</xdr:rowOff>
    </xdr:from>
    <xdr:to>
      <xdr:col>32</xdr:col>
      <xdr:colOff>228600</xdr:colOff>
      <xdr:row>46</xdr:row>
      <xdr:rowOff>209550</xdr:rowOff>
    </xdr:to>
    <xdr:sp macro="" textlink="">
      <xdr:nvSpPr>
        <xdr:cNvPr id="6" name="Text Box 9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67425" y="11782425"/>
          <a:ext cx="28575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メールを送信する際に、このセルの内容をコピーして、メールの「送信先アドレス」「件名」の欄に貼り付ける等の利用ができます。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</xdr:colOff>
      <xdr:row>45</xdr:row>
      <xdr:rowOff>76199</xdr:rowOff>
    </xdr:from>
    <xdr:to>
      <xdr:col>23</xdr:col>
      <xdr:colOff>123825</xdr:colOff>
      <xdr:row>46</xdr:row>
      <xdr:rowOff>152399</xdr:rowOff>
    </xdr:to>
    <xdr:sp macro="" textlink="">
      <xdr:nvSpPr>
        <xdr:cNvPr id="2" name="AutoShape 4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5648325" y="11468099"/>
          <a:ext cx="85725" cy="314325"/>
        </a:xfrm>
        <a:prstGeom prst="rightBracket">
          <a:avLst>
            <a:gd name="adj" fmla="val 141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23</xdr:col>
      <xdr:colOff>171450</xdr:colOff>
      <xdr:row>44</xdr:row>
      <xdr:rowOff>542925</xdr:rowOff>
    </xdr:from>
    <xdr:to>
      <xdr:col>32</xdr:col>
      <xdr:colOff>228600</xdr:colOff>
      <xdr:row>46</xdr:row>
      <xdr:rowOff>209550</xdr:rowOff>
    </xdr:to>
    <xdr:sp macro="" textlink="">
      <xdr:nvSpPr>
        <xdr:cNvPr id="3" name="Text Box 9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81675" y="11249025"/>
          <a:ext cx="28575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メールを送信する際に，このセルの内容をコピーして，メールの「送信先アドレス」「件名」の欄に貼り付ける等の利用ができます。</a:t>
          </a:r>
        </a:p>
      </xdr:txBody>
    </xdr:sp>
    <xdr:clientData/>
  </xdr:twoCellAnchor>
  <xdr:twoCellAnchor>
    <xdr:from>
      <xdr:col>18</xdr:col>
      <xdr:colOff>1104900</xdr:colOff>
      <xdr:row>1</xdr:row>
      <xdr:rowOff>171450</xdr:rowOff>
    </xdr:from>
    <xdr:to>
      <xdr:col>31</xdr:col>
      <xdr:colOff>0</xdr:colOff>
      <xdr:row>12</xdr:row>
      <xdr:rowOff>38100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289300" y="368300"/>
          <a:ext cx="4165600" cy="1555750"/>
          <a:chOff x="11077574" y="7534275"/>
          <a:chExt cx="4629150" cy="1581150"/>
        </a:xfrm>
      </xdr:grpSpPr>
      <xdr:sp macro="" textlink="">
        <xdr:nvSpPr>
          <xdr:cNvPr id="9" name="線吹き出し 2 (枠付き)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11077574" y="8296275"/>
            <a:ext cx="2085446" cy="411691"/>
          </a:xfrm>
          <a:prstGeom prst="borderCallout2">
            <a:avLst>
              <a:gd name="adj1" fmla="val -138227"/>
              <a:gd name="adj2" fmla="val 198900"/>
              <a:gd name="adj3" fmla="val 43766"/>
              <a:gd name="adj4" fmla="val 100765"/>
              <a:gd name="adj5" fmla="val 134113"/>
              <a:gd name="adj6" fmla="val 126684"/>
            </a:avLst>
          </a:prstGeom>
          <a:solidFill>
            <a:srgbClr val="FFFFCC"/>
          </a:solidFill>
          <a:ln w="19050">
            <a:solidFill>
              <a:schemeClr val="tx1"/>
            </a:solidFill>
            <a:headEnd type="triangle"/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8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１枚目に入力すると，２枚目以降に自動表示される。</a:t>
            </a:r>
          </a:p>
        </xdr:txBody>
      </xdr:sp>
      <xdr:sp macro="" textlink="">
        <xdr:nvSpPr>
          <xdr:cNvPr id="10" name="円/楕円 10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15173325" y="7534275"/>
            <a:ext cx="266700" cy="267758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１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ja-JP" altLang="en-US" sz="1100"/>
          </a:p>
        </xdr:txBody>
      </xdr:sp>
      <xdr:sp macro="" textlink="">
        <xdr:nvSpPr>
          <xdr:cNvPr id="11" name="円/楕円 11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12896850" y="8734424"/>
            <a:ext cx="2809874" cy="38100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１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76200</xdr:colOff>
      <xdr:row>11</xdr:row>
      <xdr:rowOff>76200</xdr:rowOff>
    </xdr:from>
    <xdr:to>
      <xdr:col>19</xdr:col>
      <xdr:colOff>38101</xdr:colOff>
      <xdr:row>13</xdr:row>
      <xdr:rowOff>238125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6200" y="1733550"/>
          <a:ext cx="3629026" cy="533400"/>
        </a:xfrm>
        <a:prstGeom prst="roundRect">
          <a:avLst/>
        </a:prstGeom>
        <a:solidFill>
          <a:srgbClr val="4BACC6">
            <a:lumMod val="20000"/>
            <a:lumOff val="80000"/>
          </a:srgbClr>
        </a:solidFill>
        <a:ln w="3175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令和６年５月３１日（金）必着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BI141"/>
  <sheetViews>
    <sheetView tabSelected="1" view="pageBreakPreview" topLeftCell="N1" zoomScale="160" zoomScaleNormal="100" zoomScaleSheetLayoutView="160" workbookViewId="0">
      <selection activeCell="N6" sqref="N6:AF6"/>
    </sheetView>
  </sheetViews>
  <sheetFormatPr defaultColWidth="4.26953125" defaultRowHeight="15.75" customHeight="1" x14ac:dyDescent="0.2"/>
  <cols>
    <col min="1" max="1" width="5.7265625" style="45" hidden="1" customWidth="1"/>
    <col min="2" max="2" width="6.08984375" style="45" hidden="1" customWidth="1"/>
    <col min="3" max="3" width="6.08984375" style="46" hidden="1" customWidth="1"/>
    <col min="4" max="4" width="6.08984375" style="47" hidden="1" customWidth="1"/>
    <col min="5" max="7" width="6.08984375" style="45" hidden="1" customWidth="1"/>
    <col min="8" max="10" width="6.08984375" style="47" hidden="1" customWidth="1"/>
    <col min="11" max="11" width="5.453125" style="47" hidden="1" customWidth="1"/>
    <col min="12" max="12" width="5.08984375" style="44" hidden="1" customWidth="1"/>
    <col min="13" max="13" width="4.7265625" style="47" hidden="1" customWidth="1"/>
    <col min="14" max="14" width="5" style="45" customWidth="1"/>
    <col min="15" max="15" width="7.7265625" style="45" customWidth="1"/>
    <col min="16" max="16" width="4.6328125" style="45" customWidth="1"/>
    <col min="17" max="17" width="9.6328125" style="45" customWidth="1"/>
    <col min="18" max="18" width="4.26953125" style="45" customWidth="1"/>
    <col min="19" max="19" width="16.90625" style="45" customWidth="1"/>
    <col min="20" max="20" width="4.453125" style="45" customWidth="1"/>
    <col min="21" max="21" width="4.08984375" style="45" customWidth="1"/>
    <col min="22" max="22" width="8" style="45" customWidth="1"/>
    <col min="23" max="23" width="8.90625" style="45" customWidth="1"/>
    <col min="24" max="24" width="5.7265625" style="45" customWidth="1"/>
    <col min="25" max="32" width="3.90625" style="45" customWidth="1"/>
    <col min="33" max="33" width="4.26953125" style="45" customWidth="1"/>
    <col min="34" max="34" width="4.26953125" style="45" hidden="1" customWidth="1"/>
    <col min="35" max="40" width="4.26953125" style="45" customWidth="1"/>
    <col min="41" max="16384" width="4.26953125" style="45"/>
  </cols>
  <sheetData>
    <row r="1" spans="1:41" s="3" customFormat="1" ht="15.75" customHeight="1" x14ac:dyDescent="0.2">
      <c r="C1" s="4"/>
      <c r="D1" s="5"/>
      <c r="H1" s="5"/>
      <c r="I1" s="5"/>
      <c r="J1" s="5"/>
      <c r="K1" s="5"/>
      <c r="L1" s="44"/>
      <c r="M1" s="5"/>
      <c r="N1" s="3" t="s">
        <v>42</v>
      </c>
      <c r="P1" s="6"/>
      <c r="Q1" s="6"/>
      <c r="R1" s="6"/>
      <c r="T1" s="116" t="s">
        <v>43</v>
      </c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6"/>
      <c r="AG1" s="108"/>
      <c r="AH1" s="108"/>
      <c r="AI1" s="108"/>
      <c r="AJ1" s="108"/>
      <c r="AK1" s="108"/>
    </row>
    <row r="2" spans="1:41" ht="15.75" customHeight="1" x14ac:dyDescent="0.2">
      <c r="P2" s="48"/>
      <c r="Q2" s="48"/>
      <c r="R2" s="48"/>
      <c r="X2" s="48"/>
      <c r="Y2" s="48"/>
      <c r="Z2" s="48"/>
      <c r="AA2" s="48"/>
      <c r="AB2" s="48"/>
      <c r="AC2" s="48"/>
      <c r="AD2" s="48"/>
      <c r="AE2" s="48"/>
      <c r="AF2" s="48"/>
      <c r="AG2" s="49"/>
      <c r="AH2" s="49"/>
      <c r="AI2" s="49"/>
      <c r="AJ2" s="49"/>
      <c r="AK2" s="49"/>
    </row>
    <row r="3" spans="1:41" ht="15.75" customHeight="1" x14ac:dyDescent="0.2">
      <c r="P3" s="48"/>
      <c r="Q3" s="48"/>
      <c r="R3" s="48"/>
      <c r="X3" s="102" t="s">
        <v>2</v>
      </c>
      <c r="Y3" s="103"/>
      <c r="Z3" s="104"/>
      <c r="AA3" s="40">
        <v>1</v>
      </c>
      <c r="AB3" s="86" t="s">
        <v>4</v>
      </c>
      <c r="AC3" s="86"/>
      <c r="AD3" s="2">
        <v>1</v>
      </c>
      <c r="AE3" s="7" t="s">
        <v>3</v>
      </c>
      <c r="AF3" s="48"/>
      <c r="AG3" s="49"/>
      <c r="AH3" s="49"/>
      <c r="AI3" s="49"/>
      <c r="AJ3" s="49"/>
      <c r="AK3" s="49"/>
    </row>
    <row r="4" spans="1:41" ht="15.75" hidden="1" customHeight="1" x14ac:dyDescent="0.2">
      <c r="X4" s="113" t="s">
        <v>8</v>
      </c>
      <c r="Y4" s="114"/>
      <c r="Z4" s="115"/>
      <c r="AA4" s="112"/>
      <c r="AB4" s="112"/>
      <c r="AC4" s="112"/>
      <c r="AD4" s="48"/>
      <c r="AE4" s="48"/>
      <c r="AF4" s="48"/>
      <c r="AG4" s="109"/>
      <c r="AH4" s="110"/>
      <c r="AI4" s="111"/>
      <c r="AJ4" s="111"/>
      <c r="AK4" s="111"/>
    </row>
    <row r="5" spans="1:41" ht="8.25" customHeight="1" x14ac:dyDescent="0.2">
      <c r="N5" s="50"/>
      <c r="O5" s="50"/>
      <c r="P5" s="50"/>
      <c r="Q5" s="50"/>
      <c r="R5" s="50"/>
      <c r="S5" s="50"/>
      <c r="T5" s="50"/>
      <c r="U5" s="50"/>
    </row>
    <row r="6" spans="1:41" ht="15.75" customHeight="1" x14ac:dyDescent="0.2">
      <c r="N6" s="91" t="s">
        <v>56</v>
      </c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</row>
    <row r="7" spans="1:41" ht="8.25" customHeight="1" x14ac:dyDescent="0.2">
      <c r="N7" s="50"/>
      <c r="O7" s="50"/>
      <c r="P7" s="50"/>
      <c r="Q7" s="50"/>
      <c r="R7" s="50"/>
      <c r="S7" s="50"/>
      <c r="T7" s="50"/>
      <c r="U7" s="50"/>
    </row>
    <row r="8" spans="1:41" ht="15.75" customHeight="1" x14ac:dyDescent="0.2">
      <c r="N8" s="42"/>
      <c r="O8" s="42"/>
      <c r="P8" s="8"/>
      <c r="Q8" s="42"/>
      <c r="R8" s="42"/>
      <c r="S8" s="42"/>
      <c r="T8" s="42"/>
      <c r="U8" s="42"/>
      <c r="V8" s="61"/>
      <c r="W8" s="12"/>
      <c r="X8" s="12" t="s">
        <v>39</v>
      </c>
      <c r="Y8" s="1"/>
      <c r="Z8" s="10" t="s">
        <v>12</v>
      </c>
      <c r="AA8" s="1"/>
      <c r="AB8" s="10" t="s">
        <v>13</v>
      </c>
      <c r="AC8" s="1"/>
      <c r="AD8" s="10" t="s">
        <v>14</v>
      </c>
      <c r="AE8" s="9"/>
      <c r="AF8" s="9"/>
      <c r="AG8" s="51"/>
      <c r="AH8" s="51" t="s">
        <v>34</v>
      </c>
    </row>
    <row r="9" spans="1:41" ht="10.5" customHeight="1" x14ac:dyDescent="0.2">
      <c r="N9" s="42"/>
      <c r="O9" s="42"/>
      <c r="P9" s="8"/>
      <c r="Q9" s="42"/>
      <c r="R9" s="42"/>
      <c r="S9" s="42"/>
      <c r="T9" s="42"/>
      <c r="U9" s="42"/>
      <c r="V9" s="9"/>
      <c r="W9" s="8"/>
      <c r="X9" s="8"/>
      <c r="Y9" s="8"/>
      <c r="Z9" s="8"/>
      <c r="AA9" s="8"/>
      <c r="AB9" s="8"/>
      <c r="AC9" s="8"/>
      <c r="AD9" s="8"/>
      <c r="AE9" s="8"/>
      <c r="AF9" s="11"/>
      <c r="AG9" s="51"/>
      <c r="AH9" s="51" t="s">
        <v>35</v>
      </c>
    </row>
    <row r="10" spans="1:41" ht="15.75" customHeight="1" x14ac:dyDescent="0.2">
      <c r="N10" s="66"/>
      <c r="O10" s="66" t="s">
        <v>55</v>
      </c>
      <c r="P10" s="66"/>
      <c r="Q10" s="66"/>
      <c r="R10" s="66"/>
      <c r="S10" s="66"/>
      <c r="T10" s="66"/>
      <c r="U10" s="66"/>
      <c r="V10" s="82"/>
      <c r="W10" s="66"/>
      <c r="X10" s="66"/>
      <c r="Y10" s="66"/>
      <c r="Z10" s="66"/>
      <c r="AA10" s="66"/>
      <c r="AB10" s="66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51"/>
      <c r="AO10" s="51" t="s">
        <v>36</v>
      </c>
    </row>
    <row r="11" spans="1:41" ht="9" customHeight="1" x14ac:dyDescent="0.2">
      <c r="N11" s="42"/>
      <c r="O11" s="42"/>
      <c r="P11" s="42"/>
      <c r="Q11" s="42"/>
      <c r="R11" s="42"/>
      <c r="S11" s="42"/>
      <c r="T11" s="42"/>
      <c r="U11" s="42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51"/>
      <c r="AH11" s="51" t="s">
        <v>15</v>
      </c>
    </row>
    <row r="12" spans="1:41" s="73" customFormat="1" ht="20.25" customHeight="1" x14ac:dyDescent="0.2">
      <c r="A12" s="67"/>
      <c r="B12" s="67"/>
      <c r="C12" s="68"/>
      <c r="D12" s="69"/>
      <c r="E12" s="67"/>
      <c r="F12" s="67"/>
      <c r="G12" s="67"/>
      <c r="H12" s="69"/>
      <c r="I12" s="69"/>
      <c r="J12" s="69"/>
      <c r="K12" s="69"/>
      <c r="L12" s="69"/>
      <c r="M12" s="69"/>
      <c r="N12" s="63"/>
      <c r="O12" s="63"/>
      <c r="P12" s="63"/>
      <c r="Q12" s="63"/>
      <c r="R12" s="63"/>
      <c r="U12" s="84" t="s">
        <v>44</v>
      </c>
      <c r="V12" s="8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71"/>
      <c r="AH12" s="71"/>
      <c r="AI12" s="72"/>
    </row>
    <row r="13" spans="1:41" s="73" customFormat="1" ht="9" customHeight="1" x14ac:dyDescent="0.2">
      <c r="A13" s="67"/>
      <c r="B13" s="67"/>
      <c r="C13" s="68"/>
      <c r="D13" s="69"/>
      <c r="E13" s="67"/>
      <c r="F13" s="67"/>
      <c r="G13" s="67"/>
      <c r="H13" s="69"/>
      <c r="I13" s="69"/>
      <c r="J13" s="69"/>
      <c r="K13" s="69"/>
      <c r="L13" s="69"/>
      <c r="M13" s="69"/>
      <c r="N13" s="63"/>
      <c r="O13" s="63"/>
      <c r="P13" s="63"/>
      <c r="Q13" s="63"/>
      <c r="R13" s="63"/>
      <c r="U13" s="64"/>
      <c r="V13" s="74"/>
      <c r="W13" s="74"/>
      <c r="X13" s="74"/>
      <c r="Y13" s="74"/>
      <c r="Z13" s="74"/>
      <c r="AA13" s="74"/>
      <c r="AB13" s="74"/>
      <c r="AC13" s="74"/>
      <c r="AD13" s="74"/>
      <c r="AE13" s="70"/>
      <c r="AF13" s="70"/>
      <c r="AG13" s="71"/>
      <c r="AH13" s="71"/>
      <c r="AI13" s="72"/>
    </row>
    <row r="14" spans="1:41" s="73" customFormat="1" ht="21" customHeight="1" x14ac:dyDescent="0.2">
      <c r="A14" s="67"/>
      <c r="B14" s="67"/>
      <c r="C14" s="68"/>
      <c r="D14" s="69"/>
      <c r="E14" s="67"/>
      <c r="F14" s="67"/>
      <c r="G14" s="67"/>
      <c r="H14" s="69"/>
      <c r="I14" s="69"/>
      <c r="J14" s="69"/>
      <c r="K14" s="69"/>
      <c r="L14" s="69"/>
      <c r="M14" s="69"/>
      <c r="N14" s="63"/>
      <c r="O14" s="63"/>
      <c r="P14" s="63"/>
      <c r="Q14" s="63"/>
      <c r="R14" s="63"/>
      <c r="U14" s="84" t="s">
        <v>45</v>
      </c>
      <c r="V14" s="84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71"/>
      <c r="AH14" s="71"/>
      <c r="AI14" s="72"/>
    </row>
    <row r="15" spans="1:41" s="73" customFormat="1" ht="11.25" customHeight="1" x14ac:dyDescent="0.2">
      <c r="A15" s="67"/>
      <c r="B15" s="67"/>
      <c r="C15" s="68"/>
      <c r="D15" s="69"/>
      <c r="E15" s="67"/>
      <c r="F15" s="67"/>
      <c r="G15" s="67"/>
      <c r="H15" s="69"/>
      <c r="I15" s="69"/>
      <c r="J15" s="69"/>
      <c r="K15" s="69"/>
      <c r="L15" s="69"/>
      <c r="M15" s="69"/>
      <c r="N15" s="63"/>
      <c r="O15" s="63"/>
      <c r="P15" s="63"/>
      <c r="Q15" s="63"/>
      <c r="R15" s="63"/>
      <c r="U15" s="64"/>
      <c r="V15" s="64"/>
      <c r="W15" s="74"/>
      <c r="X15" s="74"/>
      <c r="Y15" s="74"/>
      <c r="Z15" s="74"/>
      <c r="AA15" s="74"/>
      <c r="AB15" s="74"/>
      <c r="AC15" s="74"/>
      <c r="AD15" s="74"/>
      <c r="AE15" s="70"/>
      <c r="AF15" s="70"/>
      <c r="AG15" s="71"/>
      <c r="AH15" s="71"/>
      <c r="AI15" s="72"/>
    </row>
    <row r="16" spans="1:41" s="73" customFormat="1" ht="18.75" customHeight="1" x14ac:dyDescent="0.2">
      <c r="A16" s="67"/>
      <c r="B16" s="67"/>
      <c r="C16" s="68"/>
      <c r="D16" s="69"/>
      <c r="E16" s="67"/>
      <c r="F16" s="67"/>
      <c r="G16" s="67"/>
      <c r="H16" s="69"/>
      <c r="I16" s="69"/>
      <c r="J16" s="69"/>
      <c r="K16" s="69"/>
      <c r="L16" s="69"/>
      <c r="M16" s="69"/>
      <c r="N16" s="63"/>
      <c r="O16" s="63"/>
      <c r="P16" s="63"/>
      <c r="Q16" s="63"/>
      <c r="R16" s="63"/>
      <c r="U16" s="85" t="s">
        <v>46</v>
      </c>
      <c r="V16" s="86"/>
      <c r="W16" s="87"/>
      <c r="X16" s="124"/>
      <c r="Y16" s="88"/>
      <c r="Z16" s="62" t="s">
        <v>0</v>
      </c>
      <c r="AA16" s="88"/>
      <c r="AB16" s="88"/>
      <c r="AC16" s="62" t="s">
        <v>0</v>
      </c>
      <c r="AD16" s="88"/>
      <c r="AE16" s="88"/>
      <c r="AF16" s="89"/>
      <c r="AG16" s="71"/>
      <c r="AH16" s="71"/>
    </row>
    <row r="17" spans="1:35" s="73" customFormat="1" ht="20.25" customHeight="1" x14ac:dyDescent="0.2">
      <c r="A17" s="67"/>
      <c r="B17" s="67"/>
      <c r="C17" s="68"/>
      <c r="D17" s="69"/>
      <c r="E17" s="67"/>
      <c r="F17" s="67"/>
      <c r="G17" s="67"/>
      <c r="H17" s="69"/>
      <c r="I17" s="69"/>
      <c r="J17" s="69"/>
      <c r="K17" s="69"/>
      <c r="L17" s="69"/>
      <c r="M17" s="69"/>
      <c r="N17" s="63" t="s">
        <v>11</v>
      </c>
      <c r="O17" s="63"/>
      <c r="P17" s="63"/>
      <c r="Q17" s="63"/>
      <c r="R17" s="63"/>
      <c r="S17" s="63"/>
      <c r="T17" s="63"/>
      <c r="U17" s="9"/>
      <c r="V17" s="9"/>
      <c r="W17" s="9"/>
      <c r="X17" s="9"/>
      <c r="Y17" s="9"/>
      <c r="Z17" s="9"/>
      <c r="AA17" s="9"/>
      <c r="AB17" s="9"/>
      <c r="AC17" s="70"/>
      <c r="AD17" s="70"/>
      <c r="AE17" s="70"/>
      <c r="AF17" s="70"/>
      <c r="AG17" s="71"/>
      <c r="AH17" s="71"/>
      <c r="AI17" s="71"/>
    </row>
    <row r="18" spans="1:35" s="73" customFormat="1" ht="22.5" customHeight="1" x14ac:dyDescent="0.2">
      <c r="A18" s="67"/>
      <c r="B18" s="67"/>
      <c r="C18" s="68"/>
      <c r="D18" s="69"/>
      <c r="E18" s="67"/>
      <c r="F18" s="67"/>
      <c r="G18" s="67"/>
      <c r="H18" s="69"/>
      <c r="I18" s="69"/>
      <c r="J18" s="69"/>
      <c r="K18" s="69"/>
      <c r="L18" s="69"/>
      <c r="M18" s="69"/>
      <c r="N18" s="90" t="s">
        <v>7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71"/>
      <c r="AI18" s="71"/>
    </row>
    <row r="19" spans="1:35" s="48" customFormat="1" ht="7.5" customHeight="1" x14ac:dyDescent="0.2">
      <c r="C19" s="52"/>
      <c r="D19" s="53"/>
      <c r="G19" s="105"/>
      <c r="H19" s="105"/>
      <c r="L19" s="36"/>
      <c r="O19" s="106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H19" s="45"/>
    </row>
    <row r="20" spans="1:35" s="48" customFormat="1" ht="6.75" customHeight="1" x14ac:dyDescent="0.2">
      <c r="C20" s="52"/>
      <c r="D20" s="53"/>
      <c r="G20" s="105"/>
      <c r="H20" s="105"/>
      <c r="L20" s="36"/>
      <c r="O20" s="106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H20" s="45"/>
    </row>
    <row r="21" spans="1:35" s="48" customFormat="1" ht="6" customHeight="1" x14ac:dyDescent="0.2">
      <c r="A21" s="54"/>
      <c r="B21" s="55"/>
      <c r="C21" s="55"/>
      <c r="D21" s="55"/>
      <c r="E21" s="43"/>
      <c r="F21" s="46"/>
      <c r="G21" s="13"/>
      <c r="H21" s="13"/>
      <c r="I21" s="14"/>
      <c r="J21" s="14"/>
      <c r="K21" s="14"/>
      <c r="L21" s="36"/>
      <c r="M21" s="46"/>
      <c r="O21" s="56"/>
      <c r="P21" s="56"/>
      <c r="Q21" s="56"/>
      <c r="R21" s="56"/>
      <c r="S21" s="56"/>
      <c r="T21" s="56"/>
      <c r="U21" s="56"/>
      <c r="V21" s="56"/>
      <c r="AH21" s="48" t="s">
        <v>20</v>
      </c>
    </row>
    <row r="22" spans="1:35" s="54" customFormat="1" ht="34.5" customHeight="1" x14ac:dyDescent="0.2">
      <c r="A22" s="15" t="s">
        <v>1</v>
      </c>
      <c r="B22" s="15" t="s">
        <v>16</v>
      </c>
      <c r="C22" s="15" t="s">
        <v>6</v>
      </c>
      <c r="D22" s="15" t="s">
        <v>17</v>
      </c>
      <c r="E22" s="16" t="s">
        <v>18</v>
      </c>
      <c r="F22" s="15" t="s">
        <v>25</v>
      </c>
      <c r="G22" s="16" t="s">
        <v>26</v>
      </c>
      <c r="H22" s="16" t="s">
        <v>19</v>
      </c>
      <c r="I22" s="17" t="s">
        <v>23</v>
      </c>
      <c r="J22" s="17" t="s">
        <v>28</v>
      </c>
      <c r="K22" s="17" t="s">
        <v>29</v>
      </c>
      <c r="L22" s="37" t="s">
        <v>37</v>
      </c>
      <c r="M22" s="15" t="s">
        <v>24</v>
      </c>
      <c r="N22" s="34"/>
      <c r="O22" s="85" t="s">
        <v>9</v>
      </c>
      <c r="P22" s="86"/>
      <c r="Q22" s="101"/>
      <c r="R22" s="98" t="s">
        <v>5</v>
      </c>
      <c r="S22" s="86"/>
      <c r="T22" s="86"/>
      <c r="U22" s="86"/>
      <c r="V22" s="101"/>
      <c r="W22" s="100" t="s">
        <v>41</v>
      </c>
      <c r="X22" s="101"/>
      <c r="Y22" s="98" t="s">
        <v>10</v>
      </c>
      <c r="Z22" s="86"/>
      <c r="AA22" s="86"/>
      <c r="AB22" s="86"/>
      <c r="AC22" s="86"/>
      <c r="AD22" s="86"/>
      <c r="AE22" s="86"/>
      <c r="AF22" s="87"/>
      <c r="AH22" s="48" t="s">
        <v>21</v>
      </c>
      <c r="AI22" s="45"/>
    </row>
    <row r="23" spans="1:35" s="18" customFormat="1" ht="25.5" customHeight="1" x14ac:dyDescent="0.2">
      <c r="A23" s="18">
        <v>101</v>
      </c>
      <c r="B23" s="18" t="e">
        <f>IF(#REF!="","",#REF!)</f>
        <v>#REF!</v>
      </c>
      <c r="C23" s="19" t="e">
        <f>IF(#REF!="","",#REF!)</f>
        <v>#REF!</v>
      </c>
      <c r="D23" s="20" t="e">
        <f>IF(#REF!="","",#REF!&amp;"-"&amp;#REF!&amp;A23)</f>
        <v>#REF!</v>
      </c>
      <c r="E23" s="18" t="e">
        <f>IF(#REF!="",0,#REF!)</f>
        <v>#REF!</v>
      </c>
      <c r="F23" s="18" t="e">
        <f>IF(VLOOKUP(#REF!,#REF!,4,0)="","",VLOOKUP(#REF!,#REF!,4,0))</f>
        <v>#REF!</v>
      </c>
      <c r="G23" s="21" t="e">
        <f>IF(#REF!="",0,MATCH(#REF!,#REF!,0)-1)</f>
        <v>#REF!</v>
      </c>
      <c r="H23" s="21" t="e">
        <f>IF(#REF!="","",VLOOKUP(E23,#REF!,5,0))</f>
        <v>#REF!</v>
      </c>
      <c r="I23" s="21" t="e">
        <f>IF(#REF!="","",E23*100+G23)</f>
        <v>#REF!</v>
      </c>
      <c r="J23" s="21" t="e">
        <f>IF(I23="","",(VLOOKUP(I23,#REF!,8,0)))&amp;""</f>
        <v>#REF!</v>
      </c>
      <c r="K23" s="21" t="e">
        <f>IF(VLOOKUP(I23,#REF!,5,0)=0,VLOOKUP(I23,#REF!,6,0),"")&amp;""</f>
        <v>#REF!</v>
      </c>
      <c r="L23" s="38" t="e">
        <f>IF(VLOOKUP(I23,#REF!,14,0)="","",VLOOKUP(I23,#REF!,14,0))</f>
        <v>#REF!</v>
      </c>
      <c r="M23" s="19" t="e">
        <f>IF(#REF!="","",#REF!&amp;"-"&amp;#REF!&amp;"-"&amp;#REF!)</f>
        <v>#REF!</v>
      </c>
      <c r="N23" s="35"/>
      <c r="O23" s="99"/>
      <c r="P23" s="96"/>
      <c r="Q23" s="97"/>
      <c r="R23" s="95"/>
      <c r="S23" s="96"/>
      <c r="T23" s="96"/>
      <c r="U23" s="96"/>
      <c r="V23" s="97"/>
      <c r="W23" s="95"/>
      <c r="X23" s="97"/>
      <c r="Y23" s="92"/>
      <c r="Z23" s="93"/>
      <c r="AA23" s="93"/>
      <c r="AB23" s="93"/>
      <c r="AC23" s="93"/>
      <c r="AD23" s="93"/>
      <c r="AE23" s="93"/>
      <c r="AF23" s="94"/>
      <c r="AH23" s="48"/>
      <c r="AI23" s="57"/>
    </row>
    <row r="24" spans="1:35" s="18" customFormat="1" ht="25.5" customHeight="1" x14ac:dyDescent="0.2">
      <c r="A24" s="18">
        <v>102</v>
      </c>
      <c r="B24" s="18" t="str">
        <f>IF(O24="","",#REF!)</f>
        <v/>
      </c>
      <c r="C24" s="19" t="str">
        <f>IF(O24="","",#REF!)</f>
        <v/>
      </c>
      <c r="D24" s="20" t="str">
        <f>IF(O24="","",#REF!&amp;"-"&amp;#REF!&amp;A24)</f>
        <v/>
      </c>
      <c r="E24" s="18">
        <f t="shared" ref="E24:E37" si="0">IF(O24="",0,O24)</f>
        <v>0</v>
      </c>
      <c r="F24" s="18" t="e">
        <f>IF(VLOOKUP($O24,#REF!,4,0)="","",VLOOKUP($O24,#REF!,4,0))</f>
        <v>#REF!</v>
      </c>
      <c r="G24" s="21">
        <f>IF(O24="",0,MATCH(#REF!,#REF!,0)-1)</f>
        <v>0</v>
      </c>
      <c r="H24" s="21" t="str">
        <f>IF(O24="","",VLOOKUP(E24,#REF!,5,0))</f>
        <v/>
      </c>
      <c r="I24" s="21" t="e">
        <f>IF(#REF!="","",E24*100+G24)</f>
        <v>#REF!</v>
      </c>
      <c r="J24" s="21" t="e">
        <f>IF(I24="","",(VLOOKUP(I24,#REF!,8,0)))&amp;""</f>
        <v>#REF!</v>
      </c>
      <c r="K24" s="21" t="e">
        <f>IF(VLOOKUP(I24,#REF!,5,0)=0,VLOOKUP(I24,#REF!,6,0),"")&amp;""</f>
        <v>#REF!</v>
      </c>
      <c r="L24" s="38" t="e">
        <f>IF(VLOOKUP(I24,#REF!,14,0)="","",VLOOKUP(I24,#REF!,14,0))</f>
        <v>#REF!</v>
      </c>
      <c r="M24" s="19" t="str">
        <f>IF(O24="","",#REF!&amp;"-"&amp;#REF!&amp;"-"&amp;#REF!)</f>
        <v/>
      </c>
      <c r="N24" s="35"/>
      <c r="O24" s="99"/>
      <c r="P24" s="96"/>
      <c r="Q24" s="97"/>
      <c r="R24" s="95"/>
      <c r="S24" s="96"/>
      <c r="T24" s="96"/>
      <c r="U24" s="96"/>
      <c r="V24" s="97"/>
      <c r="W24" s="95" t="str">
        <f t="shared" ref="W24:W36" si="1">IF(O24=0,"",K24)</f>
        <v/>
      </c>
      <c r="X24" s="97"/>
      <c r="Y24" s="92" t="str">
        <f t="shared" ref="Y24:Y36" si="2">IF(O24="","",L24)</f>
        <v/>
      </c>
      <c r="Z24" s="93"/>
      <c r="AA24" s="93"/>
      <c r="AB24" s="93"/>
      <c r="AC24" s="93"/>
      <c r="AD24" s="93"/>
      <c r="AE24" s="93"/>
      <c r="AF24" s="94"/>
      <c r="AH24" s="45"/>
      <c r="AI24" s="57"/>
    </row>
    <row r="25" spans="1:35" s="18" customFormat="1" ht="25.5" customHeight="1" x14ac:dyDescent="0.2">
      <c r="A25" s="18">
        <v>103</v>
      </c>
      <c r="B25" s="18" t="str">
        <f>IF(O25="","",#REF!)</f>
        <v/>
      </c>
      <c r="C25" s="19" t="str">
        <f>IF(O25="","",#REF!)</f>
        <v/>
      </c>
      <c r="D25" s="20" t="str">
        <f>IF(O25="","",#REF!&amp;"-"&amp;#REF!&amp;A25)</f>
        <v/>
      </c>
      <c r="E25" s="18">
        <f t="shared" si="0"/>
        <v>0</v>
      </c>
      <c r="F25" s="18" t="e">
        <f>IF(VLOOKUP($O25,#REF!,4,0)="","",VLOOKUP($O25,#REF!,4,0))</f>
        <v>#REF!</v>
      </c>
      <c r="G25" s="21">
        <f>IF(O25="",0,MATCH(#REF!,#REF!,0)-1)</f>
        <v>0</v>
      </c>
      <c r="H25" s="21" t="str">
        <f>IF(O25="","",VLOOKUP(E25,#REF!,5,0))</f>
        <v/>
      </c>
      <c r="I25" s="21" t="e">
        <f>IF(#REF!="","",E25*100+G25)</f>
        <v>#REF!</v>
      </c>
      <c r="J25" s="21" t="e">
        <f>IF(I25="","",(VLOOKUP(I25,#REF!,8,0)))&amp;""</f>
        <v>#REF!</v>
      </c>
      <c r="K25" s="21" t="e">
        <f>IF(VLOOKUP(I25,#REF!,5,0)=0,VLOOKUP(I25,#REF!,6,0),"")&amp;""</f>
        <v>#REF!</v>
      </c>
      <c r="L25" s="38" t="e">
        <f>IF(VLOOKUP(I25,#REF!,14,0)="","",VLOOKUP(I25,#REF!,14,0))</f>
        <v>#REF!</v>
      </c>
      <c r="M25" s="19" t="str">
        <f>IF(O25="","",#REF!&amp;"-"&amp;#REF!&amp;"-"&amp;#REF!)</f>
        <v/>
      </c>
      <c r="N25" s="35"/>
      <c r="O25" s="99"/>
      <c r="P25" s="96"/>
      <c r="Q25" s="97"/>
      <c r="R25" s="95"/>
      <c r="S25" s="96"/>
      <c r="T25" s="96"/>
      <c r="U25" s="96"/>
      <c r="V25" s="97"/>
      <c r="W25" s="95" t="str">
        <f t="shared" si="1"/>
        <v/>
      </c>
      <c r="X25" s="97"/>
      <c r="Y25" s="92" t="str">
        <f t="shared" si="2"/>
        <v/>
      </c>
      <c r="Z25" s="93"/>
      <c r="AA25" s="93"/>
      <c r="AB25" s="93"/>
      <c r="AC25" s="93"/>
      <c r="AD25" s="93"/>
      <c r="AE25" s="93"/>
      <c r="AF25" s="94"/>
      <c r="AH25" s="57"/>
      <c r="AI25" s="57"/>
    </row>
    <row r="26" spans="1:35" s="18" customFormat="1" ht="25.5" customHeight="1" x14ac:dyDescent="0.2">
      <c r="A26" s="18">
        <v>104</v>
      </c>
      <c r="B26" s="18" t="str">
        <f>IF(O26="","",#REF!)</f>
        <v/>
      </c>
      <c r="C26" s="19" t="str">
        <f>IF(O26="","",#REF!)</f>
        <v/>
      </c>
      <c r="D26" s="20" t="str">
        <f>IF(O26="","",#REF!&amp;"-"&amp;#REF!&amp;A26)</f>
        <v/>
      </c>
      <c r="E26" s="18">
        <f t="shared" si="0"/>
        <v>0</v>
      </c>
      <c r="F26" s="18" t="e">
        <f>IF(VLOOKUP($O26,#REF!,4,0)="","",VLOOKUP($O26,#REF!,4,0))</f>
        <v>#REF!</v>
      </c>
      <c r="G26" s="21">
        <f>IF(O26="",0,MATCH(#REF!,#REF!,0)-1)</f>
        <v>0</v>
      </c>
      <c r="H26" s="21" t="str">
        <f>IF(O26="","",VLOOKUP(E26,#REF!,5,0))</f>
        <v/>
      </c>
      <c r="I26" s="21" t="e">
        <f>IF(#REF!="","",E26*100+G26)</f>
        <v>#REF!</v>
      </c>
      <c r="J26" s="21" t="e">
        <f>IF(I26="","",(VLOOKUP(I26,#REF!,8,0)))&amp;""</f>
        <v>#REF!</v>
      </c>
      <c r="K26" s="21" t="e">
        <f>IF(VLOOKUP(I26,#REF!,5,0)=0,VLOOKUP(I26,#REF!,6,0),"")&amp;""</f>
        <v>#REF!</v>
      </c>
      <c r="L26" s="38" t="e">
        <f>IF(VLOOKUP(I26,#REF!,14,0)="","",VLOOKUP(I26,#REF!,14,0))</f>
        <v>#REF!</v>
      </c>
      <c r="M26" s="19" t="str">
        <f>IF(O26="","",#REF!&amp;"-"&amp;#REF!&amp;"-"&amp;#REF!)</f>
        <v/>
      </c>
      <c r="N26" s="35"/>
      <c r="O26" s="99"/>
      <c r="P26" s="96"/>
      <c r="Q26" s="97"/>
      <c r="R26" s="95"/>
      <c r="S26" s="96"/>
      <c r="T26" s="96"/>
      <c r="U26" s="96"/>
      <c r="V26" s="97"/>
      <c r="W26" s="95" t="str">
        <f t="shared" si="1"/>
        <v/>
      </c>
      <c r="X26" s="97"/>
      <c r="Y26" s="92" t="str">
        <f t="shared" si="2"/>
        <v/>
      </c>
      <c r="Z26" s="93"/>
      <c r="AA26" s="93"/>
      <c r="AB26" s="93"/>
      <c r="AC26" s="93"/>
      <c r="AD26" s="93"/>
      <c r="AE26" s="93"/>
      <c r="AF26" s="94"/>
      <c r="AH26" s="57"/>
      <c r="AI26" s="57"/>
    </row>
    <row r="27" spans="1:35" s="18" customFormat="1" ht="25.5" customHeight="1" x14ac:dyDescent="0.2">
      <c r="A27" s="18">
        <v>105</v>
      </c>
      <c r="B27" s="18" t="str">
        <f>IF(O27="","",#REF!)</f>
        <v/>
      </c>
      <c r="C27" s="19" t="str">
        <f>IF(O27="","",#REF!)</f>
        <v/>
      </c>
      <c r="D27" s="20" t="str">
        <f>IF(O27="","",#REF!&amp;"-"&amp;#REF!&amp;A27)</f>
        <v/>
      </c>
      <c r="E27" s="18">
        <f t="shared" si="0"/>
        <v>0</v>
      </c>
      <c r="F27" s="18" t="e">
        <f>IF(VLOOKUP($O27,#REF!,4,0)="","",VLOOKUP($O27,#REF!,4,0))</f>
        <v>#REF!</v>
      </c>
      <c r="G27" s="21">
        <f>IF(O27="",0,MATCH(#REF!,#REF!,0)-1)</f>
        <v>0</v>
      </c>
      <c r="H27" s="21" t="str">
        <f>IF(O27="","",VLOOKUP(E27,#REF!,5,0))</f>
        <v/>
      </c>
      <c r="I27" s="21" t="e">
        <f>IF(#REF!="","",E27*100+G27)</f>
        <v>#REF!</v>
      </c>
      <c r="J27" s="21" t="e">
        <f>IF(I27="","",(VLOOKUP(I27,#REF!,8,0)))&amp;""</f>
        <v>#REF!</v>
      </c>
      <c r="K27" s="21" t="e">
        <f>IF(VLOOKUP(I27,#REF!,5,0)=0,VLOOKUP(I27,#REF!,6,0),"")&amp;""</f>
        <v>#REF!</v>
      </c>
      <c r="L27" s="38" t="e">
        <f>IF(VLOOKUP(I27,#REF!,14,0)="","",VLOOKUP(I27,#REF!,14,0))</f>
        <v>#REF!</v>
      </c>
      <c r="M27" s="19" t="str">
        <f>IF(O27="","",#REF!&amp;"-"&amp;#REF!&amp;"-"&amp;#REF!)</f>
        <v/>
      </c>
      <c r="N27" s="35"/>
      <c r="O27" s="99"/>
      <c r="P27" s="96"/>
      <c r="Q27" s="97"/>
      <c r="R27" s="95"/>
      <c r="S27" s="96"/>
      <c r="T27" s="96"/>
      <c r="U27" s="96"/>
      <c r="V27" s="97"/>
      <c r="W27" s="95" t="str">
        <f t="shared" si="1"/>
        <v/>
      </c>
      <c r="X27" s="97"/>
      <c r="Y27" s="92" t="str">
        <f t="shared" si="2"/>
        <v/>
      </c>
      <c r="Z27" s="93"/>
      <c r="AA27" s="93"/>
      <c r="AB27" s="93"/>
      <c r="AC27" s="93"/>
      <c r="AD27" s="93"/>
      <c r="AE27" s="93"/>
      <c r="AF27" s="94"/>
      <c r="AH27" s="57"/>
      <c r="AI27" s="57"/>
    </row>
    <row r="28" spans="1:35" s="18" customFormat="1" ht="25.5" customHeight="1" x14ac:dyDescent="0.2">
      <c r="A28" s="18">
        <v>106</v>
      </c>
      <c r="B28" s="18" t="str">
        <f>IF(O28="","",#REF!)</f>
        <v/>
      </c>
      <c r="C28" s="19" t="str">
        <f>IF(O28="","",#REF!)</f>
        <v/>
      </c>
      <c r="D28" s="20" t="str">
        <f>IF(O28="","",#REF!&amp;"-"&amp;#REF!&amp;A28)</f>
        <v/>
      </c>
      <c r="E28" s="18">
        <f t="shared" si="0"/>
        <v>0</v>
      </c>
      <c r="F28" s="18" t="e">
        <f>IF(VLOOKUP($O28,#REF!,4,0)="","",VLOOKUP($O28,#REF!,4,0))</f>
        <v>#REF!</v>
      </c>
      <c r="G28" s="21">
        <f>IF(O28="",0,MATCH(#REF!,#REF!,0)-1)</f>
        <v>0</v>
      </c>
      <c r="H28" s="21" t="str">
        <f>IF(O28="","",VLOOKUP(E28,#REF!,5,0))</f>
        <v/>
      </c>
      <c r="I28" s="21" t="e">
        <f>IF(#REF!="","",E28*100+G28)</f>
        <v>#REF!</v>
      </c>
      <c r="J28" s="21" t="e">
        <f>IF(I28="","",(VLOOKUP(I28,#REF!,8,0)))&amp;""</f>
        <v>#REF!</v>
      </c>
      <c r="K28" s="21" t="e">
        <f>IF(VLOOKUP(I28,#REF!,5,0)=0,VLOOKUP(I28,#REF!,6,0),"")&amp;""</f>
        <v>#REF!</v>
      </c>
      <c r="L28" s="38" t="e">
        <f>IF(VLOOKUP(I28,#REF!,14,0)="","",VLOOKUP(I28,#REF!,14,0))</f>
        <v>#REF!</v>
      </c>
      <c r="M28" s="19" t="str">
        <f>IF(O28="","",#REF!&amp;"-"&amp;#REF!&amp;"-"&amp;#REF!)</f>
        <v/>
      </c>
      <c r="N28" s="35"/>
      <c r="O28" s="99"/>
      <c r="P28" s="96"/>
      <c r="Q28" s="97"/>
      <c r="R28" s="95"/>
      <c r="S28" s="96"/>
      <c r="T28" s="96"/>
      <c r="U28" s="96"/>
      <c r="V28" s="97"/>
      <c r="W28" s="95" t="str">
        <f t="shared" si="1"/>
        <v/>
      </c>
      <c r="X28" s="97"/>
      <c r="Y28" s="92" t="str">
        <f t="shared" si="2"/>
        <v/>
      </c>
      <c r="Z28" s="93"/>
      <c r="AA28" s="93"/>
      <c r="AB28" s="93"/>
      <c r="AC28" s="93"/>
      <c r="AD28" s="93"/>
      <c r="AE28" s="93"/>
      <c r="AF28" s="94"/>
      <c r="AH28" s="57"/>
      <c r="AI28" s="57"/>
    </row>
    <row r="29" spans="1:35" s="18" customFormat="1" ht="25.5" customHeight="1" x14ac:dyDescent="0.2">
      <c r="A29" s="18">
        <v>107</v>
      </c>
      <c r="B29" s="18" t="str">
        <f>IF(O29="","",#REF!)</f>
        <v/>
      </c>
      <c r="C29" s="19" t="str">
        <f>IF(O29="","",#REF!)</f>
        <v/>
      </c>
      <c r="D29" s="20" t="str">
        <f>IF(O29="","",#REF!&amp;"-"&amp;#REF!&amp;A29)</f>
        <v/>
      </c>
      <c r="E29" s="18">
        <f t="shared" si="0"/>
        <v>0</v>
      </c>
      <c r="F29" s="18" t="e">
        <f>IF(VLOOKUP($O29,#REF!,4,0)="","",VLOOKUP($O29,#REF!,4,0))</f>
        <v>#REF!</v>
      </c>
      <c r="G29" s="21">
        <f>IF(O29="",0,MATCH(#REF!,#REF!,0)-1)</f>
        <v>0</v>
      </c>
      <c r="H29" s="21" t="str">
        <f>IF(O29="","",VLOOKUP(E29,#REF!,5,0))</f>
        <v/>
      </c>
      <c r="I29" s="21" t="e">
        <f>IF(#REF!="","",E29*100+G29)</f>
        <v>#REF!</v>
      </c>
      <c r="J29" s="21" t="e">
        <f>IF(I29="","",(VLOOKUP(I29,#REF!,8,0)))&amp;""</f>
        <v>#REF!</v>
      </c>
      <c r="K29" s="21" t="e">
        <f>IF(VLOOKUP(I29,#REF!,5,0)=0,VLOOKUP(I29,#REF!,6,0),"")&amp;""</f>
        <v>#REF!</v>
      </c>
      <c r="L29" s="38" t="e">
        <f>IF(VLOOKUP(I29,#REF!,14,0)="","",VLOOKUP(I29,#REF!,14,0))</f>
        <v>#REF!</v>
      </c>
      <c r="M29" s="19" t="str">
        <f>IF(O29="","",#REF!&amp;"-"&amp;#REF!&amp;"-"&amp;#REF!)</f>
        <v/>
      </c>
      <c r="N29" s="35"/>
      <c r="O29" s="99"/>
      <c r="P29" s="96"/>
      <c r="Q29" s="97"/>
      <c r="R29" s="95"/>
      <c r="S29" s="96"/>
      <c r="T29" s="96"/>
      <c r="U29" s="96"/>
      <c r="V29" s="97"/>
      <c r="W29" s="95" t="str">
        <f t="shared" si="1"/>
        <v/>
      </c>
      <c r="X29" s="97"/>
      <c r="Y29" s="92" t="str">
        <f t="shared" si="2"/>
        <v/>
      </c>
      <c r="Z29" s="93"/>
      <c r="AA29" s="93"/>
      <c r="AB29" s="93"/>
      <c r="AC29" s="93"/>
      <c r="AD29" s="93"/>
      <c r="AE29" s="93"/>
      <c r="AF29" s="94"/>
      <c r="AH29" s="57"/>
      <c r="AI29" s="57"/>
    </row>
    <row r="30" spans="1:35" s="18" customFormat="1" ht="25.5" customHeight="1" x14ac:dyDescent="0.2">
      <c r="A30" s="18">
        <v>108</v>
      </c>
      <c r="B30" s="18" t="str">
        <f>IF(O30="","",#REF!)</f>
        <v/>
      </c>
      <c r="C30" s="19" t="str">
        <f>IF(O30="","",#REF!)</f>
        <v/>
      </c>
      <c r="D30" s="20" t="str">
        <f>IF(O30="","",#REF!&amp;"-"&amp;#REF!&amp;A30)</f>
        <v/>
      </c>
      <c r="E30" s="18">
        <f t="shared" si="0"/>
        <v>0</v>
      </c>
      <c r="F30" s="18" t="e">
        <f>IF(VLOOKUP($O30,#REF!,4,0)="","",VLOOKUP($O30,#REF!,4,0))</f>
        <v>#REF!</v>
      </c>
      <c r="G30" s="21">
        <f>IF(O30="",0,MATCH(#REF!,#REF!,0)-1)</f>
        <v>0</v>
      </c>
      <c r="H30" s="21" t="str">
        <f>IF(O30="","",VLOOKUP(E30,#REF!,5,0))</f>
        <v/>
      </c>
      <c r="I30" s="21" t="e">
        <f>IF(#REF!="","",E30*100+G30)</f>
        <v>#REF!</v>
      </c>
      <c r="J30" s="21" t="e">
        <f>IF(I30="","",(VLOOKUP(I30,#REF!,8,0)))&amp;""</f>
        <v>#REF!</v>
      </c>
      <c r="K30" s="21" t="e">
        <f>IF(VLOOKUP(I30,#REF!,5,0)=0,VLOOKUP(I30,#REF!,6,0),"")&amp;""</f>
        <v>#REF!</v>
      </c>
      <c r="L30" s="38" t="e">
        <f>IF(VLOOKUP(I30,#REF!,14,0)="","",VLOOKUP(I30,#REF!,14,0))</f>
        <v>#REF!</v>
      </c>
      <c r="M30" s="19" t="str">
        <f>IF(O30="","",#REF!&amp;"-"&amp;#REF!&amp;"-"&amp;#REF!)</f>
        <v/>
      </c>
      <c r="N30" s="35"/>
      <c r="O30" s="99"/>
      <c r="P30" s="96"/>
      <c r="Q30" s="97"/>
      <c r="R30" s="95"/>
      <c r="S30" s="96"/>
      <c r="T30" s="96"/>
      <c r="U30" s="96"/>
      <c r="V30" s="97"/>
      <c r="W30" s="95" t="str">
        <f t="shared" si="1"/>
        <v/>
      </c>
      <c r="X30" s="97"/>
      <c r="Y30" s="92" t="str">
        <f t="shared" si="2"/>
        <v/>
      </c>
      <c r="Z30" s="93"/>
      <c r="AA30" s="93"/>
      <c r="AB30" s="93"/>
      <c r="AC30" s="93"/>
      <c r="AD30" s="93"/>
      <c r="AE30" s="93"/>
      <c r="AF30" s="94"/>
      <c r="AH30" s="57"/>
      <c r="AI30" s="57"/>
    </row>
    <row r="31" spans="1:35" s="18" customFormat="1" ht="25.5" customHeight="1" x14ac:dyDescent="0.2">
      <c r="A31" s="18">
        <v>109</v>
      </c>
      <c r="B31" s="18" t="str">
        <f>IF(O31="","",#REF!)</f>
        <v/>
      </c>
      <c r="C31" s="19" t="str">
        <f>IF(O31="","",#REF!)</f>
        <v/>
      </c>
      <c r="D31" s="20" t="str">
        <f>IF(O31="","",#REF!&amp;"-"&amp;#REF!&amp;A31)</f>
        <v/>
      </c>
      <c r="E31" s="18">
        <f t="shared" si="0"/>
        <v>0</v>
      </c>
      <c r="F31" s="18" t="e">
        <f>IF(VLOOKUP($O31,#REF!,4,0)="","",VLOOKUP($O31,#REF!,4,0))</f>
        <v>#REF!</v>
      </c>
      <c r="G31" s="21">
        <f>IF(O31="",0,MATCH(#REF!,#REF!,0)-1)</f>
        <v>0</v>
      </c>
      <c r="H31" s="21" t="str">
        <f>IF(O31="","",VLOOKUP(E31,#REF!,5,0))</f>
        <v/>
      </c>
      <c r="I31" s="21" t="e">
        <f>IF(#REF!="","",E31*100+G31)</f>
        <v>#REF!</v>
      </c>
      <c r="J31" s="21" t="e">
        <f>IF(I31="","",(VLOOKUP(I31,#REF!,8,0)))&amp;""</f>
        <v>#REF!</v>
      </c>
      <c r="K31" s="21" t="e">
        <f>IF(VLOOKUP(I31,#REF!,5,0)=0,VLOOKUP(I31,#REF!,6,0),"")&amp;""</f>
        <v>#REF!</v>
      </c>
      <c r="L31" s="38" t="e">
        <f>IF(VLOOKUP(I31,#REF!,14,0)="","",VLOOKUP(I31,#REF!,14,0))</f>
        <v>#REF!</v>
      </c>
      <c r="M31" s="19" t="str">
        <f>IF(O31="","",#REF!&amp;"-"&amp;#REF!&amp;"-"&amp;#REF!)</f>
        <v/>
      </c>
      <c r="N31" s="35"/>
      <c r="O31" s="99"/>
      <c r="P31" s="96"/>
      <c r="Q31" s="97"/>
      <c r="R31" s="95"/>
      <c r="S31" s="96"/>
      <c r="T31" s="96"/>
      <c r="U31" s="96"/>
      <c r="V31" s="97"/>
      <c r="W31" s="95" t="str">
        <f t="shared" si="1"/>
        <v/>
      </c>
      <c r="X31" s="97"/>
      <c r="Y31" s="92" t="str">
        <f t="shared" si="2"/>
        <v/>
      </c>
      <c r="Z31" s="93"/>
      <c r="AA31" s="93"/>
      <c r="AB31" s="93"/>
      <c r="AC31" s="93"/>
      <c r="AD31" s="93"/>
      <c r="AE31" s="93"/>
      <c r="AF31" s="94"/>
      <c r="AH31" s="57"/>
      <c r="AI31" s="57"/>
    </row>
    <row r="32" spans="1:35" s="18" customFormat="1" ht="25.5" customHeight="1" x14ac:dyDescent="0.2">
      <c r="A32" s="18">
        <v>110</v>
      </c>
      <c r="B32" s="18" t="str">
        <f>IF(O32="","",#REF!)</f>
        <v/>
      </c>
      <c r="C32" s="19" t="str">
        <f>IF(O32="","",#REF!)</f>
        <v/>
      </c>
      <c r="D32" s="20" t="str">
        <f>IF(O32="","",#REF!&amp;"-"&amp;#REF!&amp;A32)</f>
        <v/>
      </c>
      <c r="E32" s="18">
        <f t="shared" si="0"/>
        <v>0</v>
      </c>
      <c r="F32" s="18" t="e">
        <f>IF(VLOOKUP($O32,#REF!,4,0)="","",VLOOKUP($O32,#REF!,4,0))</f>
        <v>#REF!</v>
      </c>
      <c r="G32" s="21">
        <f>IF(O32="",0,MATCH(#REF!,#REF!,0)-1)</f>
        <v>0</v>
      </c>
      <c r="H32" s="21" t="str">
        <f>IF(O32="","",VLOOKUP(E32,#REF!,5,0))</f>
        <v/>
      </c>
      <c r="I32" s="21" t="e">
        <f>IF(#REF!="","",E32*100+G32)</f>
        <v>#REF!</v>
      </c>
      <c r="J32" s="21" t="e">
        <f>IF(I32="","",(VLOOKUP(I32,#REF!,8,0)))&amp;""</f>
        <v>#REF!</v>
      </c>
      <c r="K32" s="21" t="e">
        <f>IF(VLOOKUP(I32,#REF!,5,0)=0,VLOOKUP(I32,#REF!,6,0),"")&amp;""</f>
        <v>#REF!</v>
      </c>
      <c r="L32" s="38" t="e">
        <f>IF(VLOOKUP(I32,#REF!,14,0)="","",VLOOKUP(I32,#REF!,14,0))</f>
        <v>#REF!</v>
      </c>
      <c r="M32" s="19" t="str">
        <f>IF(O32="","",#REF!&amp;"-"&amp;#REF!&amp;"-"&amp;#REF!)</f>
        <v/>
      </c>
      <c r="N32" s="35"/>
      <c r="O32" s="99"/>
      <c r="P32" s="96"/>
      <c r="Q32" s="97"/>
      <c r="R32" s="95"/>
      <c r="S32" s="96"/>
      <c r="T32" s="96"/>
      <c r="U32" s="96"/>
      <c r="V32" s="97"/>
      <c r="W32" s="95" t="str">
        <f t="shared" si="1"/>
        <v/>
      </c>
      <c r="X32" s="97"/>
      <c r="Y32" s="92" t="str">
        <f t="shared" si="2"/>
        <v/>
      </c>
      <c r="Z32" s="93"/>
      <c r="AA32" s="93"/>
      <c r="AB32" s="93"/>
      <c r="AC32" s="93"/>
      <c r="AD32" s="93"/>
      <c r="AE32" s="93"/>
      <c r="AF32" s="94"/>
      <c r="AH32" s="57"/>
      <c r="AI32" s="57"/>
    </row>
    <row r="33" spans="1:61" s="18" customFormat="1" ht="25.5" customHeight="1" x14ac:dyDescent="0.2">
      <c r="A33" s="18">
        <v>111</v>
      </c>
      <c r="B33" s="18" t="str">
        <f>IF(O33="","",#REF!)</f>
        <v/>
      </c>
      <c r="C33" s="19" t="str">
        <f>IF(O33="","",#REF!)</f>
        <v/>
      </c>
      <c r="D33" s="20" t="str">
        <f>IF(O33="","",#REF!&amp;"-"&amp;#REF!&amp;A33)</f>
        <v/>
      </c>
      <c r="E33" s="18">
        <f t="shared" si="0"/>
        <v>0</v>
      </c>
      <c r="F33" s="18" t="e">
        <f>IF(VLOOKUP($O33,#REF!,4,0)="","",VLOOKUP($O33,#REF!,4,0))</f>
        <v>#REF!</v>
      </c>
      <c r="G33" s="21">
        <f>IF(O33="",0,MATCH(#REF!,#REF!,0)-1)</f>
        <v>0</v>
      </c>
      <c r="H33" s="21" t="str">
        <f>IF(O33="","",VLOOKUP(E33,#REF!,5,0))</f>
        <v/>
      </c>
      <c r="I33" s="21" t="e">
        <f>IF(#REF!="","",E33*100+G33)</f>
        <v>#REF!</v>
      </c>
      <c r="J33" s="21" t="e">
        <f>IF(I33="","",(VLOOKUP(I33,#REF!,8,0)))&amp;""</f>
        <v>#REF!</v>
      </c>
      <c r="K33" s="21" t="e">
        <f>IF(VLOOKUP(I33,#REF!,5,0)=0,VLOOKUP(I33,#REF!,6,0),"")&amp;""</f>
        <v>#REF!</v>
      </c>
      <c r="L33" s="38" t="e">
        <f>IF(VLOOKUP(I33,#REF!,14,0)="","",VLOOKUP(I33,#REF!,14,0))</f>
        <v>#REF!</v>
      </c>
      <c r="M33" s="19" t="str">
        <f>IF(O33="","",#REF!&amp;"-"&amp;#REF!&amp;"-"&amp;#REF!)</f>
        <v/>
      </c>
      <c r="N33" s="35"/>
      <c r="O33" s="99"/>
      <c r="P33" s="96"/>
      <c r="Q33" s="97"/>
      <c r="R33" s="95"/>
      <c r="S33" s="96"/>
      <c r="T33" s="96"/>
      <c r="U33" s="96"/>
      <c r="V33" s="97"/>
      <c r="W33" s="95" t="str">
        <f t="shared" si="1"/>
        <v/>
      </c>
      <c r="X33" s="97"/>
      <c r="Y33" s="92" t="str">
        <f t="shared" si="2"/>
        <v/>
      </c>
      <c r="Z33" s="93"/>
      <c r="AA33" s="93"/>
      <c r="AB33" s="93"/>
      <c r="AC33" s="93"/>
      <c r="AD33" s="93"/>
      <c r="AE33" s="93"/>
      <c r="AF33" s="94"/>
      <c r="AH33" s="57"/>
      <c r="AI33" s="57"/>
    </row>
    <row r="34" spans="1:61" s="18" customFormat="1" ht="25.5" customHeight="1" x14ac:dyDescent="0.2">
      <c r="A34" s="18">
        <v>112</v>
      </c>
      <c r="B34" s="18" t="str">
        <f>IF(O34="","",#REF!)</f>
        <v/>
      </c>
      <c r="C34" s="19" t="str">
        <f>IF(O34="","",#REF!)</f>
        <v/>
      </c>
      <c r="D34" s="20" t="str">
        <f>IF(O34="","",#REF!&amp;"-"&amp;#REF!&amp;A34)</f>
        <v/>
      </c>
      <c r="E34" s="18">
        <f t="shared" si="0"/>
        <v>0</v>
      </c>
      <c r="F34" s="18" t="e">
        <f>IF(VLOOKUP($O34,#REF!,4,0)="","",VLOOKUP($O34,#REF!,4,0))</f>
        <v>#REF!</v>
      </c>
      <c r="G34" s="21">
        <f>IF(O34="",0,MATCH(#REF!,#REF!,0)-1)</f>
        <v>0</v>
      </c>
      <c r="H34" s="21" t="str">
        <f>IF(O34="","",VLOOKUP(E34,#REF!,5,0))</f>
        <v/>
      </c>
      <c r="I34" s="21" t="e">
        <f>IF(#REF!="","",E34*100+G34)</f>
        <v>#REF!</v>
      </c>
      <c r="J34" s="21" t="e">
        <f>IF(I34="","",(VLOOKUP(I34,#REF!,8,0)))&amp;""</f>
        <v>#REF!</v>
      </c>
      <c r="K34" s="21" t="e">
        <f>IF(VLOOKUP(I34,#REF!,5,0)=0,VLOOKUP(I34,#REF!,6,0),"")&amp;""</f>
        <v>#REF!</v>
      </c>
      <c r="L34" s="38" t="e">
        <f>IF(VLOOKUP(I34,#REF!,14,0)="","",VLOOKUP(I34,#REF!,14,0))</f>
        <v>#REF!</v>
      </c>
      <c r="M34" s="19" t="str">
        <f>IF(O34="","",#REF!&amp;"-"&amp;#REF!&amp;"-"&amp;#REF!)</f>
        <v/>
      </c>
      <c r="N34" s="35"/>
      <c r="O34" s="99"/>
      <c r="P34" s="96"/>
      <c r="Q34" s="97"/>
      <c r="R34" s="95"/>
      <c r="S34" s="96"/>
      <c r="T34" s="96"/>
      <c r="U34" s="96"/>
      <c r="V34" s="97"/>
      <c r="W34" s="95" t="str">
        <f t="shared" si="1"/>
        <v/>
      </c>
      <c r="X34" s="97"/>
      <c r="Y34" s="92" t="str">
        <f t="shared" si="2"/>
        <v/>
      </c>
      <c r="Z34" s="93"/>
      <c r="AA34" s="93"/>
      <c r="AB34" s="93"/>
      <c r="AC34" s="93"/>
      <c r="AD34" s="93"/>
      <c r="AE34" s="93"/>
      <c r="AF34" s="94"/>
      <c r="AH34" s="57"/>
      <c r="AI34" s="57"/>
    </row>
    <row r="35" spans="1:61" s="18" customFormat="1" ht="25.5" customHeight="1" x14ac:dyDescent="0.2">
      <c r="A35" s="18">
        <v>113</v>
      </c>
      <c r="B35" s="18" t="str">
        <f>IF(O35="","",#REF!)</f>
        <v/>
      </c>
      <c r="C35" s="19" t="str">
        <f>IF(O35="","",#REF!)</f>
        <v/>
      </c>
      <c r="D35" s="20" t="str">
        <f>IF(O35="","",#REF!&amp;"-"&amp;#REF!&amp;A35)</f>
        <v/>
      </c>
      <c r="E35" s="18">
        <f t="shared" si="0"/>
        <v>0</v>
      </c>
      <c r="F35" s="18" t="e">
        <f>IF(VLOOKUP($O35,#REF!,4,0)="","",VLOOKUP($O35,#REF!,4,0))</f>
        <v>#REF!</v>
      </c>
      <c r="G35" s="21">
        <f>IF(O35="",0,MATCH(#REF!,#REF!,0)-1)</f>
        <v>0</v>
      </c>
      <c r="H35" s="21" t="str">
        <f>IF(O35="","",VLOOKUP(E35,#REF!,5,0))</f>
        <v/>
      </c>
      <c r="I35" s="21" t="e">
        <f>IF(#REF!="","",E35*100+G35)</f>
        <v>#REF!</v>
      </c>
      <c r="J35" s="21" t="e">
        <f>IF(I35="","",(VLOOKUP(I35,#REF!,8,0)))&amp;""</f>
        <v>#REF!</v>
      </c>
      <c r="K35" s="21" t="e">
        <f>IF(VLOOKUP(I35,#REF!,5,0)=0,VLOOKUP(I35,#REF!,6,0),"")&amp;""</f>
        <v>#REF!</v>
      </c>
      <c r="L35" s="38" t="e">
        <f>IF(VLOOKUP(I35,#REF!,14,0)="","",VLOOKUP(I35,#REF!,14,0))</f>
        <v>#REF!</v>
      </c>
      <c r="M35" s="19" t="str">
        <f>IF(O35="","",#REF!&amp;"-"&amp;#REF!&amp;"-"&amp;#REF!)</f>
        <v/>
      </c>
      <c r="N35" s="35"/>
      <c r="O35" s="99"/>
      <c r="P35" s="96"/>
      <c r="Q35" s="97"/>
      <c r="R35" s="95"/>
      <c r="S35" s="96"/>
      <c r="T35" s="96"/>
      <c r="U35" s="96"/>
      <c r="V35" s="97"/>
      <c r="W35" s="95" t="str">
        <f t="shared" si="1"/>
        <v/>
      </c>
      <c r="X35" s="97"/>
      <c r="Y35" s="92" t="str">
        <f t="shared" si="2"/>
        <v/>
      </c>
      <c r="Z35" s="93"/>
      <c r="AA35" s="93"/>
      <c r="AB35" s="93"/>
      <c r="AC35" s="93"/>
      <c r="AD35" s="93"/>
      <c r="AE35" s="93"/>
      <c r="AF35" s="94"/>
      <c r="AH35" s="57"/>
      <c r="AI35" s="57"/>
    </row>
    <row r="36" spans="1:61" s="18" customFormat="1" ht="25.5" customHeight="1" x14ac:dyDescent="0.2">
      <c r="A36" s="18">
        <v>114</v>
      </c>
      <c r="B36" s="18" t="str">
        <f>IF(O36="","",#REF!)</f>
        <v/>
      </c>
      <c r="C36" s="19" t="str">
        <f>IF(O36="","",#REF!)</f>
        <v/>
      </c>
      <c r="D36" s="20" t="str">
        <f>IF(O36="","",#REF!&amp;"-"&amp;#REF!&amp;A36)</f>
        <v/>
      </c>
      <c r="E36" s="18">
        <f t="shared" si="0"/>
        <v>0</v>
      </c>
      <c r="F36" s="18" t="e">
        <f>IF(VLOOKUP($O36,#REF!,4,0)="","",VLOOKUP($O36,#REF!,4,0))</f>
        <v>#REF!</v>
      </c>
      <c r="G36" s="21">
        <f>IF(O36="",0,MATCH(#REF!,#REF!,0)-1)</f>
        <v>0</v>
      </c>
      <c r="H36" s="21" t="str">
        <f>IF(O36="","",VLOOKUP(E36,#REF!,5,0))</f>
        <v/>
      </c>
      <c r="I36" s="21" t="e">
        <f>IF(#REF!="","",E36*100+G36)</f>
        <v>#REF!</v>
      </c>
      <c r="J36" s="21" t="e">
        <f>IF(I36="","",(VLOOKUP(I36,#REF!,8,0)))&amp;""</f>
        <v>#REF!</v>
      </c>
      <c r="K36" s="21" t="e">
        <f>IF(VLOOKUP(I36,#REF!,5,0)=0,VLOOKUP(I36,#REF!,6,0),"")&amp;""</f>
        <v>#REF!</v>
      </c>
      <c r="L36" s="38" t="e">
        <f>IF(VLOOKUP(I36,#REF!,14,0)="","",VLOOKUP(I36,#REF!,14,0))</f>
        <v>#REF!</v>
      </c>
      <c r="M36" s="19" t="str">
        <f>IF(O36="","",#REF!&amp;"-"&amp;#REF!&amp;"-"&amp;#REF!)</f>
        <v/>
      </c>
      <c r="N36" s="35"/>
      <c r="O36" s="99"/>
      <c r="P36" s="96"/>
      <c r="Q36" s="97"/>
      <c r="R36" s="95"/>
      <c r="S36" s="96"/>
      <c r="T36" s="96"/>
      <c r="U36" s="96"/>
      <c r="V36" s="96"/>
      <c r="W36" s="95" t="str">
        <f t="shared" si="1"/>
        <v/>
      </c>
      <c r="X36" s="97"/>
      <c r="Y36" s="93" t="str">
        <f t="shared" si="2"/>
        <v/>
      </c>
      <c r="Z36" s="93"/>
      <c r="AA36" s="93"/>
      <c r="AB36" s="93"/>
      <c r="AC36" s="93"/>
      <c r="AD36" s="93"/>
      <c r="AE36" s="93"/>
      <c r="AF36" s="94"/>
      <c r="AH36" s="57"/>
      <c r="AI36" s="57"/>
    </row>
    <row r="37" spans="1:61" s="18" customFormat="1" ht="25.5" customHeight="1" x14ac:dyDescent="0.2">
      <c r="A37" s="18">
        <v>115</v>
      </c>
      <c r="B37" s="18" t="str">
        <f>IF(O37="","",#REF!)</f>
        <v/>
      </c>
      <c r="C37" s="19" t="str">
        <f>IF(O37="","",#REF!)</f>
        <v/>
      </c>
      <c r="D37" s="20" t="str">
        <f>IF(O37="","",#REF!&amp;"-"&amp;#REF!&amp;A37)</f>
        <v/>
      </c>
      <c r="E37" s="18">
        <f t="shared" si="0"/>
        <v>0</v>
      </c>
      <c r="F37" s="18" t="e">
        <f>IF(VLOOKUP($O37,#REF!,4,0)="","",VLOOKUP($O37,#REF!,4,0))</f>
        <v>#REF!</v>
      </c>
      <c r="G37" s="21">
        <f>IF(O37="",0,MATCH(#REF!,#REF!,0)-1)</f>
        <v>0</v>
      </c>
      <c r="H37" s="21" t="str">
        <f>IF(O37="","",VLOOKUP(E37,#REF!,5,0))</f>
        <v/>
      </c>
      <c r="I37" s="21" t="e">
        <f>IF(#REF!="","",E37*100+G37)</f>
        <v>#REF!</v>
      </c>
      <c r="J37" s="21" t="e">
        <f>IF(I37="","",(VLOOKUP(I37,#REF!,8,0)))&amp;""</f>
        <v>#REF!</v>
      </c>
      <c r="K37" s="21" t="e">
        <f>IF(VLOOKUP(I37,#REF!,5,0)=0,VLOOKUP(I37,#REF!,6,0),"")&amp;""</f>
        <v>#REF!</v>
      </c>
      <c r="L37" s="38" t="e">
        <f>IF(VLOOKUP(I37,#REF!,14,0)="","",VLOOKUP(I37,#REF!,14,0))</f>
        <v>#REF!</v>
      </c>
      <c r="M37" s="19" t="str">
        <f>IF(O37="","",#REF!&amp;"-"&amp;#REF!&amp;"-"&amp;#REF!)</f>
        <v/>
      </c>
      <c r="N37" s="35"/>
      <c r="O37" s="99"/>
      <c r="P37" s="96"/>
      <c r="Q37" s="97"/>
      <c r="R37" s="95"/>
      <c r="S37" s="96"/>
      <c r="T37" s="96"/>
      <c r="U37" s="96"/>
      <c r="V37" s="96"/>
      <c r="W37" s="95" t="str">
        <f t="shared" ref="W37:W38" si="3">IF(O37=0,"",K37)</f>
        <v/>
      </c>
      <c r="X37" s="97"/>
      <c r="Y37" s="93" t="str">
        <f t="shared" ref="Y37:Y38" si="4">IF(O37="","",L37)</f>
        <v/>
      </c>
      <c r="Z37" s="93"/>
      <c r="AA37" s="93"/>
      <c r="AB37" s="93"/>
      <c r="AC37" s="93"/>
      <c r="AD37" s="93"/>
      <c r="AE37" s="93"/>
      <c r="AF37" s="94"/>
      <c r="AH37" s="57"/>
      <c r="AI37" s="57"/>
    </row>
    <row r="38" spans="1:61" s="18" customFormat="1" ht="25.5" customHeight="1" x14ac:dyDescent="0.2">
      <c r="A38" s="18">
        <v>116</v>
      </c>
      <c r="B38" s="18" t="e">
        <f>IF(#REF!="","",#REF!)</f>
        <v>#REF!</v>
      </c>
      <c r="C38" s="19" t="e">
        <f>IF(#REF!="","",#REF!)</f>
        <v>#REF!</v>
      </c>
      <c r="D38" s="20" t="e">
        <f>IF(#REF!="","",#REF!&amp;"-"&amp;#REF!&amp;A38)</f>
        <v>#REF!</v>
      </c>
      <c r="E38" s="18" t="e">
        <f>IF(#REF!="",0,#REF!)</f>
        <v>#REF!</v>
      </c>
      <c r="F38" s="18" t="e">
        <f>IF(VLOOKUP(#REF!,#REF!,4,0)="","",VLOOKUP(#REF!,#REF!,4,0))</f>
        <v>#REF!</v>
      </c>
      <c r="G38" s="21" t="e">
        <f>IF(#REF!="",0,MATCH(#REF!,#REF!,0)-1)</f>
        <v>#REF!</v>
      </c>
      <c r="H38" s="21" t="e">
        <f>IF(#REF!="","",VLOOKUP(E38,#REF!,5,0))</f>
        <v>#REF!</v>
      </c>
      <c r="I38" s="21" t="e">
        <f>IF(#REF!="","",E38*100+G38)</f>
        <v>#REF!</v>
      </c>
      <c r="J38" s="21" t="e">
        <f>IF(I38="","",(VLOOKUP(I38,#REF!,8,0)))&amp;""</f>
        <v>#REF!</v>
      </c>
      <c r="K38" s="21" t="e">
        <f>IF(VLOOKUP(I38,#REF!,5,0)=0,VLOOKUP(I38,#REF!,6,0),"")&amp;""</f>
        <v>#REF!</v>
      </c>
      <c r="L38" s="38" t="e">
        <f>IF(VLOOKUP(I38,#REF!,14,0)="","",VLOOKUP(I38,#REF!,14,0))</f>
        <v>#REF!</v>
      </c>
      <c r="M38" s="19" t="e">
        <f>IF(#REF!="","",#REF!&amp;"-"&amp;#REF!&amp;"-"&amp;#REF!)</f>
        <v>#REF!</v>
      </c>
      <c r="N38" s="35"/>
      <c r="O38" s="99"/>
      <c r="P38" s="96"/>
      <c r="Q38" s="97"/>
      <c r="R38" s="95"/>
      <c r="S38" s="96"/>
      <c r="T38" s="96"/>
      <c r="U38" s="96"/>
      <c r="V38" s="96"/>
      <c r="W38" s="95" t="str">
        <f t="shared" si="3"/>
        <v/>
      </c>
      <c r="X38" s="97"/>
      <c r="Y38" s="93" t="str">
        <f t="shared" si="4"/>
        <v/>
      </c>
      <c r="Z38" s="93"/>
      <c r="AA38" s="93"/>
      <c r="AB38" s="93"/>
      <c r="AC38" s="93"/>
      <c r="AD38" s="93"/>
      <c r="AE38" s="93"/>
      <c r="AF38" s="94"/>
      <c r="AH38" s="57"/>
      <c r="AI38" s="57"/>
    </row>
    <row r="39" spans="1:61" s="18" customFormat="1" ht="8.25" customHeight="1" x14ac:dyDescent="0.2">
      <c r="B39" s="18" t="str">
        <f>IF(O39="","",#REF!)</f>
        <v/>
      </c>
      <c r="C39" s="19" t="str">
        <f>IF(O39="","",#REF!)</f>
        <v/>
      </c>
      <c r="D39" s="21"/>
      <c r="E39" s="18">
        <f>IF(O39="",0,O39)</f>
        <v>0</v>
      </c>
      <c r="G39" s="21"/>
      <c r="H39" s="21"/>
      <c r="I39" s="21"/>
      <c r="J39" s="21"/>
      <c r="K39" s="21"/>
      <c r="L39" s="38"/>
      <c r="M39" s="21" t="str">
        <f>IF(O39="","",#REF!&amp;"-"&amp;#REF!&amp;"-"&amp;#REF!)</f>
        <v/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3"/>
      <c r="Z39" s="23"/>
      <c r="AA39" s="24"/>
      <c r="AB39" s="24"/>
      <c r="AC39" s="24"/>
      <c r="AD39" s="24"/>
      <c r="AE39" s="24"/>
      <c r="AF39" s="24"/>
      <c r="AH39" s="57"/>
      <c r="AI39" s="57"/>
    </row>
    <row r="40" spans="1:61" s="18" customFormat="1" ht="16.5" customHeight="1" x14ac:dyDescent="0.2">
      <c r="C40" s="19"/>
      <c r="D40" s="21"/>
      <c r="G40" s="21"/>
      <c r="H40" s="21"/>
      <c r="I40" s="21"/>
      <c r="J40" s="21"/>
      <c r="K40" s="21"/>
      <c r="L40" s="38"/>
      <c r="M40" s="21"/>
      <c r="N40" s="80"/>
      <c r="O40" s="131" t="s">
        <v>50</v>
      </c>
      <c r="P40" s="131"/>
      <c r="Q40" s="131"/>
      <c r="R40" s="1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H40" s="57"/>
      <c r="AI40" s="57"/>
    </row>
    <row r="41" spans="1:61" s="18" customFormat="1" ht="25.5" customHeight="1" x14ac:dyDescent="0.2">
      <c r="C41" s="19"/>
      <c r="D41" s="21"/>
      <c r="G41" s="21"/>
      <c r="H41" s="21"/>
      <c r="I41" s="21"/>
      <c r="J41" s="21"/>
      <c r="K41" s="21"/>
      <c r="L41" s="38"/>
      <c r="M41" s="21"/>
      <c r="N41" s="25"/>
      <c r="O41" s="107" t="s">
        <v>57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57"/>
      <c r="AI41" s="57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</row>
    <row r="42" spans="1:61" s="18" customFormat="1" ht="25.5" customHeight="1" x14ac:dyDescent="0.2">
      <c r="C42" s="19"/>
      <c r="D42" s="21"/>
      <c r="G42" s="21"/>
      <c r="H42" s="21"/>
      <c r="I42" s="21"/>
      <c r="J42" s="21"/>
      <c r="K42" s="21"/>
      <c r="L42" s="38"/>
      <c r="M42" s="21"/>
      <c r="N42" s="25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57"/>
      <c r="AI42" s="57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</row>
    <row r="43" spans="1:61" s="18" customFormat="1" ht="25.5" customHeight="1" x14ac:dyDescent="0.2">
      <c r="C43" s="19"/>
      <c r="D43" s="21"/>
      <c r="G43" s="21"/>
      <c r="H43" s="21"/>
      <c r="I43" s="21"/>
      <c r="J43" s="21"/>
      <c r="K43" s="21"/>
      <c r="L43" s="38"/>
      <c r="M43" s="21"/>
      <c r="N43" s="25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57"/>
      <c r="AI43" s="57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18" customFormat="1" ht="25.5" customHeight="1" x14ac:dyDescent="0.2">
      <c r="C44" s="19"/>
      <c r="D44" s="21"/>
      <c r="G44" s="21"/>
      <c r="H44" s="21"/>
      <c r="I44" s="21"/>
      <c r="J44" s="21"/>
      <c r="K44" s="21"/>
      <c r="L44" s="38"/>
      <c r="M44" s="21"/>
      <c r="N44" s="25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57"/>
      <c r="AI44" s="57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</row>
    <row r="45" spans="1:61" s="18" customFormat="1" ht="54" customHeight="1" x14ac:dyDescent="0.2">
      <c r="C45" s="19"/>
      <c r="D45" s="21"/>
      <c r="G45" s="21"/>
      <c r="H45" s="21"/>
      <c r="I45" s="21"/>
      <c r="J45" s="21"/>
      <c r="K45" s="21"/>
      <c r="L45" s="38"/>
      <c r="M45" s="21"/>
      <c r="N45" s="25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57"/>
      <c r="AI45" s="57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</row>
    <row r="46" spans="1:61" s="18" customFormat="1" ht="18.75" customHeight="1" x14ac:dyDescent="0.2">
      <c r="C46" s="19"/>
      <c r="D46" s="21"/>
      <c r="G46" s="21"/>
      <c r="H46" s="21"/>
      <c r="I46" s="21"/>
      <c r="J46" s="21"/>
      <c r="K46" s="21"/>
      <c r="L46" s="38"/>
      <c r="M46" s="21"/>
      <c r="N46" s="22"/>
      <c r="O46" s="125" t="s">
        <v>22</v>
      </c>
      <c r="P46" s="126"/>
      <c r="Q46" s="127"/>
      <c r="R46" s="118" t="s">
        <v>40</v>
      </c>
      <c r="S46" s="119"/>
      <c r="T46" s="119"/>
      <c r="U46" s="119"/>
      <c r="V46" s="119"/>
      <c r="W46" s="120"/>
      <c r="X46" s="22"/>
      <c r="Y46" s="23"/>
      <c r="Z46" s="23"/>
      <c r="AA46" s="24"/>
      <c r="AB46" s="24"/>
      <c r="AC46" s="24"/>
      <c r="AD46" s="24"/>
      <c r="AE46" s="24"/>
      <c r="AF46" s="24"/>
      <c r="AH46" s="57"/>
      <c r="AI46" s="57"/>
    </row>
    <row r="47" spans="1:61" s="18" customFormat="1" ht="18.75" customHeight="1" x14ac:dyDescent="0.2">
      <c r="C47" s="19"/>
      <c r="D47" s="21"/>
      <c r="G47" s="21"/>
      <c r="H47" s="21"/>
      <c r="I47" s="21"/>
      <c r="J47" s="21"/>
      <c r="K47" s="21"/>
      <c r="L47" s="38"/>
      <c r="M47" s="21"/>
      <c r="N47" s="22"/>
      <c r="O47" s="128" t="s">
        <v>27</v>
      </c>
      <c r="P47" s="129"/>
      <c r="Q47" s="130"/>
      <c r="R47" s="121" t="s">
        <v>47</v>
      </c>
      <c r="S47" s="122"/>
      <c r="T47" s="122"/>
      <c r="U47" s="122"/>
      <c r="V47" s="122"/>
      <c r="W47" s="123"/>
      <c r="X47" s="26"/>
      <c r="Y47" s="23"/>
      <c r="Z47" s="23"/>
      <c r="AA47" s="24"/>
      <c r="AB47" s="24"/>
      <c r="AC47" s="24"/>
      <c r="AD47" s="24"/>
      <c r="AE47" s="24"/>
      <c r="AF47" s="24"/>
      <c r="AH47" s="57"/>
      <c r="AI47" s="57"/>
    </row>
    <row r="48" spans="1:61" s="18" customFormat="1" ht="20.25" customHeight="1" x14ac:dyDescent="0.2">
      <c r="C48" s="19"/>
      <c r="D48" s="21"/>
      <c r="G48" s="21"/>
      <c r="H48" s="21"/>
      <c r="I48" s="21"/>
      <c r="J48" s="21"/>
      <c r="K48" s="21"/>
      <c r="L48" s="38"/>
      <c r="M48" s="21"/>
      <c r="N48" s="22"/>
      <c r="O48" s="22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4"/>
      <c r="AD48" s="24"/>
      <c r="AE48" s="24"/>
      <c r="AF48" s="24"/>
      <c r="AH48" s="57"/>
      <c r="AI48" s="57"/>
    </row>
    <row r="49" spans="1:39" s="3" customFormat="1" ht="20.149999999999999" customHeight="1" x14ac:dyDescent="0.2">
      <c r="C49" s="4"/>
      <c r="D49" s="5"/>
      <c r="G49" s="5"/>
      <c r="H49" s="5"/>
      <c r="I49" s="5"/>
      <c r="J49" s="5"/>
      <c r="K49" s="5"/>
      <c r="L49" s="38"/>
      <c r="M49" s="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57"/>
      <c r="AI49" s="58"/>
    </row>
    <row r="50" spans="1:39" ht="15.75" customHeight="1" x14ac:dyDescent="0.2">
      <c r="L50" s="38"/>
      <c r="P50" s="28"/>
      <c r="Q50" s="28"/>
      <c r="R50" s="28"/>
      <c r="S50" s="28"/>
      <c r="T50" s="28"/>
      <c r="U50" s="28"/>
      <c r="V50" s="28"/>
      <c r="W50" s="29"/>
      <c r="X50" s="102" t="s">
        <v>2</v>
      </c>
      <c r="Y50" s="103"/>
      <c r="Z50" s="104"/>
      <c r="AA50" s="40">
        <v>2</v>
      </c>
      <c r="AB50" s="86" t="s">
        <v>4</v>
      </c>
      <c r="AC50" s="86"/>
      <c r="AD50" s="41">
        <f>IF(AD3="","",AD3)</f>
        <v>1</v>
      </c>
      <c r="AE50" s="7" t="s">
        <v>3</v>
      </c>
      <c r="AF50" s="48"/>
      <c r="AG50" s="49"/>
      <c r="AH50" s="57"/>
      <c r="AI50" s="49"/>
      <c r="AJ50" s="49"/>
      <c r="AK50" s="49"/>
      <c r="AL50" s="48"/>
      <c r="AM50" s="48"/>
    </row>
    <row r="51" spans="1:39" ht="20.25" customHeight="1" x14ac:dyDescent="0.2">
      <c r="L51" s="38"/>
      <c r="P51" s="26"/>
      <c r="Q51" s="26"/>
      <c r="R51" s="26"/>
      <c r="S51" s="26"/>
      <c r="T51" s="26"/>
      <c r="U51" s="26"/>
      <c r="V51" s="26"/>
      <c r="W51" s="30"/>
      <c r="X51" s="102" t="str">
        <f>IF(W12="","",W12)</f>
        <v/>
      </c>
      <c r="Y51" s="103"/>
      <c r="Z51" s="103"/>
      <c r="AA51" s="103"/>
      <c r="AB51" s="103"/>
      <c r="AC51" s="103"/>
      <c r="AD51" s="103"/>
      <c r="AE51" s="104"/>
      <c r="AF51" s="48"/>
      <c r="AG51" s="49"/>
      <c r="AH51" s="58"/>
      <c r="AI51" s="49"/>
      <c r="AJ51" s="49"/>
      <c r="AK51" s="49"/>
      <c r="AL51" s="48"/>
      <c r="AM51" s="48"/>
    </row>
    <row r="52" spans="1:39" s="18" customFormat="1" ht="20.25" customHeight="1" x14ac:dyDescent="0.2">
      <c r="C52" s="19"/>
      <c r="D52" s="21"/>
      <c r="G52" s="21"/>
      <c r="H52" s="21"/>
      <c r="I52" s="21"/>
      <c r="J52" s="21"/>
      <c r="K52" s="21"/>
      <c r="L52" s="38"/>
      <c r="M52" s="2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2"/>
      <c r="Y52" s="32"/>
      <c r="Z52" s="32"/>
      <c r="AA52" s="32"/>
      <c r="AB52" s="32"/>
      <c r="AC52" s="32"/>
      <c r="AD52" s="32"/>
      <c r="AE52" s="32"/>
      <c r="AF52" s="31"/>
      <c r="AG52" s="33"/>
      <c r="AH52" s="49"/>
      <c r="AI52" s="59"/>
      <c r="AJ52" s="33"/>
      <c r="AK52" s="33"/>
      <c r="AL52" s="33"/>
      <c r="AM52" s="33"/>
    </row>
    <row r="53" spans="1:39" s="54" customFormat="1" ht="34.5" customHeight="1" x14ac:dyDescent="0.2">
      <c r="A53" s="15" t="s">
        <v>1</v>
      </c>
      <c r="B53" s="15" t="s">
        <v>16</v>
      </c>
      <c r="C53" s="15" t="s">
        <v>6</v>
      </c>
      <c r="D53" s="15" t="s">
        <v>17</v>
      </c>
      <c r="E53" s="16" t="s">
        <v>18</v>
      </c>
      <c r="F53" s="15" t="s">
        <v>25</v>
      </c>
      <c r="G53" s="16" t="s">
        <v>26</v>
      </c>
      <c r="H53" s="16" t="s">
        <v>19</v>
      </c>
      <c r="I53" s="17" t="s">
        <v>23</v>
      </c>
      <c r="J53" s="17" t="s">
        <v>28</v>
      </c>
      <c r="K53" s="17" t="s">
        <v>29</v>
      </c>
      <c r="L53" s="37" t="s">
        <v>37</v>
      </c>
      <c r="M53" s="15" t="s">
        <v>24</v>
      </c>
      <c r="N53" s="34"/>
      <c r="O53" s="85" t="s">
        <v>9</v>
      </c>
      <c r="P53" s="86"/>
      <c r="Q53" s="101"/>
      <c r="R53" s="98" t="s">
        <v>5</v>
      </c>
      <c r="S53" s="86"/>
      <c r="T53" s="86"/>
      <c r="U53" s="86"/>
      <c r="V53" s="101"/>
      <c r="W53" s="100" t="s">
        <v>41</v>
      </c>
      <c r="X53" s="101"/>
      <c r="Y53" s="98" t="s">
        <v>10</v>
      </c>
      <c r="Z53" s="86"/>
      <c r="AA53" s="86"/>
      <c r="AB53" s="86"/>
      <c r="AC53" s="86"/>
      <c r="AD53" s="86"/>
      <c r="AE53" s="86"/>
      <c r="AF53" s="87"/>
      <c r="AH53" s="49"/>
      <c r="AI53" s="45"/>
    </row>
    <row r="54" spans="1:39" s="18" customFormat="1" ht="25.5" customHeight="1" x14ac:dyDescent="0.2">
      <c r="A54" s="18">
        <v>117</v>
      </c>
      <c r="B54" s="18" t="str">
        <f>IF(O54="","",#REF!)</f>
        <v/>
      </c>
      <c r="C54" s="19" t="str">
        <f>IF(O54="","",#REF!)</f>
        <v/>
      </c>
      <c r="D54" s="20" t="str">
        <f>IF(O54="","",#REF!&amp;"-"&amp;#REF!&amp;A54)</f>
        <v/>
      </c>
      <c r="E54" s="18">
        <f t="shared" ref="E54:E87" si="5">IF(O54="",0,O54)</f>
        <v>0</v>
      </c>
      <c r="F54" s="18" t="e">
        <f>IF(VLOOKUP($O54,#REF!,4,0)="","",VLOOKUP($O54,#REF!,4,0))</f>
        <v>#REF!</v>
      </c>
      <c r="G54" s="21">
        <f>IF(O54="",0,MATCH(#REF!,#REF!,0)-1)</f>
        <v>0</v>
      </c>
      <c r="H54" s="21" t="str">
        <f>IF(O54="","",VLOOKUP(E54,#REF!,5,0))</f>
        <v/>
      </c>
      <c r="I54" s="21" t="e">
        <f>IF(#REF!="","",E54*100+G54)</f>
        <v>#REF!</v>
      </c>
      <c r="J54" s="21" t="e">
        <f>IF(I54="","",(VLOOKUP(I54,#REF!,8,0)))&amp;""</f>
        <v>#REF!</v>
      </c>
      <c r="K54" s="21" t="e">
        <f>IF(VLOOKUP(I54,#REF!,5,0)=0,VLOOKUP(I54,#REF!,6,0),"")&amp;""</f>
        <v>#REF!</v>
      </c>
      <c r="L54" s="38" t="e">
        <f>IF(VLOOKUP(I54,#REF!,14,0)="","",VLOOKUP(I54,#REF!,14,0))</f>
        <v>#REF!</v>
      </c>
      <c r="M54" s="19" t="str">
        <f>IF(O54="","",#REF!&amp;"-"&amp;#REF!&amp;"-"&amp;#REF!)</f>
        <v/>
      </c>
      <c r="N54" s="35"/>
      <c r="O54" s="99"/>
      <c r="P54" s="96"/>
      <c r="Q54" s="97"/>
      <c r="R54" s="95"/>
      <c r="S54" s="96"/>
      <c r="T54" s="96"/>
      <c r="U54" s="96"/>
      <c r="V54" s="97"/>
      <c r="W54" s="95" t="str">
        <f t="shared" ref="W54:W87" si="6">IF(O54=0,"",K54)</f>
        <v/>
      </c>
      <c r="X54" s="97"/>
      <c r="Y54" s="92" t="str">
        <f t="shared" ref="Y54:Y87" si="7">IF(O54="","",L54)</f>
        <v/>
      </c>
      <c r="Z54" s="93"/>
      <c r="AA54" s="93"/>
      <c r="AB54" s="93"/>
      <c r="AC54" s="93"/>
      <c r="AD54" s="93"/>
      <c r="AE54" s="93"/>
      <c r="AF54" s="94"/>
      <c r="AH54" s="59"/>
      <c r="AI54" s="57"/>
    </row>
    <row r="55" spans="1:39" s="18" customFormat="1" ht="25.5" customHeight="1" x14ac:dyDescent="0.2">
      <c r="A55" s="18">
        <v>118</v>
      </c>
      <c r="B55" s="18" t="str">
        <f>IF(O55="","",#REF!)</f>
        <v/>
      </c>
      <c r="C55" s="19" t="str">
        <f>IF(O55="","",#REF!)</f>
        <v/>
      </c>
      <c r="D55" s="20" t="str">
        <f>IF(O55="","",#REF!&amp;"-"&amp;#REF!&amp;A55)</f>
        <v/>
      </c>
      <c r="E55" s="18">
        <f t="shared" si="5"/>
        <v>0</v>
      </c>
      <c r="F55" s="18" t="e">
        <f>IF(VLOOKUP($O55,#REF!,4,0)="","",VLOOKUP($O55,#REF!,4,0))</f>
        <v>#REF!</v>
      </c>
      <c r="G55" s="21">
        <f>IF(O55="",0,MATCH(#REF!,#REF!,0)-1)</f>
        <v>0</v>
      </c>
      <c r="H55" s="21" t="str">
        <f>IF(O55="","",VLOOKUP(E55,#REF!,5,0))</f>
        <v/>
      </c>
      <c r="I55" s="21" t="e">
        <f>IF(#REF!="","",E55*100+G55)</f>
        <v>#REF!</v>
      </c>
      <c r="J55" s="21" t="e">
        <f>IF(I55="","",(VLOOKUP(I55,#REF!,8,0)))&amp;""</f>
        <v>#REF!</v>
      </c>
      <c r="K55" s="21" t="e">
        <f>IF(VLOOKUP(I55,#REF!,5,0)=0,VLOOKUP(I55,#REF!,6,0),"")&amp;""</f>
        <v>#REF!</v>
      </c>
      <c r="L55" s="38" t="e">
        <f>IF(VLOOKUP(I55,#REF!,14,0)="","",VLOOKUP(I55,#REF!,14,0))</f>
        <v>#REF!</v>
      </c>
      <c r="M55" s="19" t="str">
        <f>IF(O55="","",#REF!&amp;"-"&amp;#REF!&amp;"-"&amp;#REF!)</f>
        <v/>
      </c>
      <c r="N55" s="35"/>
      <c r="O55" s="99"/>
      <c r="P55" s="96"/>
      <c r="Q55" s="97"/>
      <c r="R55" s="95"/>
      <c r="S55" s="96"/>
      <c r="T55" s="96"/>
      <c r="U55" s="96"/>
      <c r="V55" s="97"/>
      <c r="W55" s="95" t="str">
        <f t="shared" si="6"/>
        <v/>
      </c>
      <c r="X55" s="97"/>
      <c r="Y55" s="92" t="str">
        <f t="shared" si="7"/>
        <v/>
      </c>
      <c r="Z55" s="93"/>
      <c r="AA55" s="93"/>
      <c r="AB55" s="93"/>
      <c r="AC55" s="93"/>
      <c r="AD55" s="93"/>
      <c r="AE55" s="93"/>
      <c r="AF55" s="94"/>
      <c r="AH55" s="45"/>
      <c r="AI55" s="57"/>
    </row>
    <row r="56" spans="1:39" s="18" customFormat="1" ht="25.5" customHeight="1" x14ac:dyDescent="0.2">
      <c r="A56" s="18">
        <v>119</v>
      </c>
      <c r="B56" s="18" t="str">
        <f>IF(O56="","",#REF!)</f>
        <v/>
      </c>
      <c r="C56" s="19" t="str">
        <f>IF(O56="","",#REF!)</f>
        <v/>
      </c>
      <c r="D56" s="20" t="str">
        <f>IF(O56="","",#REF!&amp;"-"&amp;#REF!&amp;A56)</f>
        <v/>
      </c>
      <c r="E56" s="18">
        <f t="shared" si="5"/>
        <v>0</v>
      </c>
      <c r="F56" s="18" t="e">
        <f>IF(VLOOKUP($O56,#REF!,4,0)="","",VLOOKUP($O56,#REF!,4,0))</f>
        <v>#REF!</v>
      </c>
      <c r="G56" s="21">
        <f>IF(O56="",0,MATCH(#REF!,#REF!,0)-1)</f>
        <v>0</v>
      </c>
      <c r="H56" s="21" t="str">
        <f>IF(O56="","",VLOOKUP(E56,#REF!,5,0))</f>
        <v/>
      </c>
      <c r="I56" s="21" t="e">
        <f>IF(#REF!="","",E56*100+G56)</f>
        <v>#REF!</v>
      </c>
      <c r="J56" s="21" t="e">
        <f>IF(I56="","",(VLOOKUP(I56,#REF!,8,0)))&amp;""</f>
        <v>#REF!</v>
      </c>
      <c r="K56" s="21" t="e">
        <f>IF(VLOOKUP(I56,#REF!,5,0)=0,VLOOKUP(I56,#REF!,6,0),"")&amp;""</f>
        <v>#REF!</v>
      </c>
      <c r="L56" s="38" t="e">
        <f>IF(VLOOKUP(I56,#REF!,14,0)="","",VLOOKUP(I56,#REF!,14,0))</f>
        <v>#REF!</v>
      </c>
      <c r="M56" s="19" t="str">
        <f>IF(O56="","",#REF!&amp;"-"&amp;#REF!&amp;"-"&amp;#REF!)</f>
        <v/>
      </c>
      <c r="N56" s="35"/>
      <c r="O56" s="99"/>
      <c r="P56" s="96"/>
      <c r="Q56" s="97"/>
      <c r="R56" s="95"/>
      <c r="S56" s="96"/>
      <c r="T56" s="96"/>
      <c r="U56" s="96"/>
      <c r="V56" s="97"/>
      <c r="W56" s="95" t="str">
        <f t="shared" si="6"/>
        <v/>
      </c>
      <c r="X56" s="97"/>
      <c r="Y56" s="92" t="str">
        <f t="shared" si="7"/>
        <v/>
      </c>
      <c r="Z56" s="93"/>
      <c r="AA56" s="93"/>
      <c r="AB56" s="93"/>
      <c r="AC56" s="93"/>
      <c r="AD56" s="93"/>
      <c r="AE56" s="93"/>
      <c r="AF56" s="94"/>
      <c r="AH56" s="57"/>
      <c r="AI56" s="57"/>
    </row>
    <row r="57" spans="1:39" s="18" customFormat="1" ht="25.5" customHeight="1" x14ac:dyDescent="0.2">
      <c r="A57" s="18">
        <v>120</v>
      </c>
      <c r="B57" s="18" t="str">
        <f>IF(O57="","",#REF!)</f>
        <v/>
      </c>
      <c r="C57" s="19" t="str">
        <f>IF(O57="","",#REF!)</f>
        <v/>
      </c>
      <c r="D57" s="20" t="str">
        <f>IF(O57="","",#REF!&amp;"-"&amp;#REF!&amp;A57)</f>
        <v/>
      </c>
      <c r="E57" s="18">
        <f t="shared" si="5"/>
        <v>0</v>
      </c>
      <c r="F57" s="18" t="e">
        <f>IF(VLOOKUP($O57,#REF!,4,0)="","",VLOOKUP($O57,#REF!,4,0))</f>
        <v>#REF!</v>
      </c>
      <c r="G57" s="21">
        <f>IF(O57="",0,MATCH(#REF!,#REF!,0)-1)</f>
        <v>0</v>
      </c>
      <c r="H57" s="21" t="str">
        <f>IF(O57="","",VLOOKUP(E57,#REF!,5,0))</f>
        <v/>
      </c>
      <c r="I57" s="21" t="e">
        <f>IF(#REF!="","",E57*100+G57)</f>
        <v>#REF!</v>
      </c>
      <c r="J57" s="21" t="e">
        <f>IF(I57="","",(VLOOKUP(I57,#REF!,8,0)))&amp;""</f>
        <v>#REF!</v>
      </c>
      <c r="K57" s="21" t="e">
        <f>IF(VLOOKUP(I57,#REF!,5,0)=0,VLOOKUP(I57,#REF!,6,0),"")&amp;""</f>
        <v>#REF!</v>
      </c>
      <c r="L57" s="38" t="e">
        <f>IF(VLOOKUP(I57,#REF!,14,0)="","",VLOOKUP(I57,#REF!,14,0))</f>
        <v>#REF!</v>
      </c>
      <c r="M57" s="19" t="str">
        <f>IF(O57="","",#REF!&amp;"-"&amp;#REF!&amp;"-"&amp;#REF!)</f>
        <v/>
      </c>
      <c r="N57" s="35"/>
      <c r="O57" s="99"/>
      <c r="P57" s="96"/>
      <c r="Q57" s="97"/>
      <c r="R57" s="95"/>
      <c r="S57" s="96"/>
      <c r="T57" s="96"/>
      <c r="U57" s="96"/>
      <c r="V57" s="97"/>
      <c r="W57" s="95" t="str">
        <f t="shared" si="6"/>
        <v/>
      </c>
      <c r="X57" s="97"/>
      <c r="Y57" s="92" t="str">
        <f t="shared" si="7"/>
        <v/>
      </c>
      <c r="Z57" s="93"/>
      <c r="AA57" s="93"/>
      <c r="AB57" s="93"/>
      <c r="AC57" s="93"/>
      <c r="AD57" s="93"/>
      <c r="AE57" s="93"/>
      <c r="AF57" s="94"/>
      <c r="AH57" s="57"/>
      <c r="AI57" s="57"/>
    </row>
    <row r="58" spans="1:39" s="18" customFormat="1" ht="25.5" customHeight="1" x14ac:dyDescent="0.2">
      <c r="A58" s="18">
        <v>121</v>
      </c>
      <c r="B58" s="18" t="str">
        <f>IF(O58="","",#REF!)</f>
        <v/>
      </c>
      <c r="C58" s="19" t="str">
        <f>IF(O58="","",#REF!)</f>
        <v/>
      </c>
      <c r="D58" s="20" t="str">
        <f>IF(O58="","",#REF!&amp;"-"&amp;#REF!&amp;A58)</f>
        <v/>
      </c>
      <c r="E58" s="18">
        <f t="shared" si="5"/>
        <v>0</v>
      </c>
      <c r="F58" s="18" t="e">
        <f>IF(VLOOKUP($O58,#REF!,4,0)="","",VLOOKUP($O58,#REF!,4,0))</f>
        <v>#REF!</v>
      </c>
      <c r="G58" s="21">
        <f>IF(O58="",0,MATCH(#REF!,#REF!,0)-1)</f>
        <v>0</v>
      </c>
      <c r="H58" s="21" t="str">
        <f>IF(O58="","",VLOOKUP(E58,#REF!,5,0))</f>
        <v/>
      </c>
      <c r="I58" s="21" t="e">
        <f>IF(#REF!="","",E58*100+G58)</f>
        <v>#REF!</v>
      </c>
      <c r="J58" s="21" t="e">
        <f>IF(I58="","",(VLOOKUP(I58,#REF!,8,0)))&amp;""</f>
        <v>#REF!</v>
      </c>
      <c r="K58" s="21" t="e">
        <f>IF(VLOOKUP(I58,#REF!,5,0)=0,VLOOKUP(I58,#REF!,6,0),"")&amp;""</f>
        <v>#REF!</v>
      </c>
      <c r="L58" s="38" t="e">
        <f>IF(VLOOKUP(I58,#REF!,14,0)="","",VLOOKUP(I58,#REF!,14,0))</f>
        <v>#REF!</v>
      </c>
      <c r="M58" s="19" t="str">
        <f>IF(O58="","",#REF!&amp;"-"&amp;#REF!&amp;"-"&amp;#REF!)</f>
        <v/>
      </c>
      <c r="N58" s="35"/>
      <c r="O58" s="99"/>
      <c r="P58" s="96"/>
      <c r="Q58" s="97"/>
      <c r="R58" s="95"/>
      <c r="S58" s="96"/>
      <c r="T58" s="96"/>
      <c r="U58" s="96"/>
      <c r="V58" s="97"/>
      <c r="W58" s="95" t="str">
        <f t="shared" si="6"/>
        <v/>
      </c>
      <c r="X58" s="97"/>
      <c r="Y58" s="92" t="str">
        <f t="shared" si="7"/>
        <v/>
      </c>
      <c r="Z58" s="93"/>
      <c r="AA58" s="93"/>
      <c r="AB58" s="93"/>
      <c r="AC58" s="93"/>
      <c r="AD58" s="93"/>
      <c r="AE58" s="93"/>
      <c r="AF58" s="94"/>
      <c r="AH58" s="57"/>
      <c r="AI58" s="57"/>
    </row>
    <row r="59" spans="1:39" s="18" customFormat="1" ht="25.5" customHeight="1" x14ac:dyDescent="0.2">
      <c r="A59" s="18">
        <v>122</v>
      </c>
      <c r="B59" s="18" t="str">
        <f>IF(O59="","",#REF!)</f>
        <v/>
      </c>
      <c r="C59" s="19" t="str">
        <f>IF(O59="","",#REF!)</f>
        <v/>
      </c>
      <c r="D59" s="20" t="str">
        <f>IF(O59="","",#REF!&amp;"-"&amp;#REF!&amp;A59)</f>
        <v/>
      </c>
      <c r="E59" s="18">
        <f t="shared" si="5"/>
        <v>0</v>
      </c>
      <c r="F59" s="18" t="e">
        <f>IF(VLOOKUP($O59,#REF!,4,0)="","",VLOOKUP($O59,#REF!,4,0))</f>
        <v>#REF!</v>
      </c>
      <c r="G59" s="21">
        <f>IF(O59="",0,MATCH(#REF!,#REF!,0)-1)</f>
        <v>0</v>
      </c>
      <c r="H59" s="21" t="str">
        <f>IF(O59="","",VLOOKUP(E59,#REF!,5,0))</f>
        <v/>
      </c>
      <c r="I59" s="21" t="e">
        <f>IF(#REF!="","",E59*100+G59)</f>
        <v>#REF!</v>
      </c>
      <c r="J59" s="21" t="e">
        <f>IF(I59="","",(VLOOKUP(I59,#REF!,8,0)))&amp;""</f>
        <v>#REF!</v>
      </c>
      <c r="K59" s="21" t="e">
        <f>IF(VLOOKUP(I59,#REF!,5,0)=0,VLOOKUP(I59,#REF!,6,0),"")&amp;""</f>
        <v>#REF!</v>
      </c>
      <c r="L59" s="38" t="e">
        <f>IF(VLOOKUP(I59,#REF!,14,0)="","",VLOOKUP(I59,#REF!,14,0))</f>
        <v>#REF!</v>
      </c>
      <c r="M59" s="19" t="str">
        <f>IF(O59="","",#REF!&amp;"-"&amp;#REF!&amp;"-"&amp;#REF!)</f>
        <v/>
      </c>
      <c r="N59" s="35"/>
      <c r="O59" s="99"/>
      <c r="P59" s="96"/>
      <c r="Q59" s="97"/>
      <c r="R59" s="95"/>
      <c r="S59" s="96"/>
      <c r="T59" s="96"/>
      <c r="U59" s="96"/>
      <c r="V59" s="97"/>
      <c r="W59" s="95" t="str">
        <f t="shared" si="6"/>
        <v/>
      </c>
      <c r="X59" s="97"/>
      <c r="Y59" s="92" t="str">
        <f t="shared" si="7"/>
        <v/>
      </c>
      <c r="Z59" s="93"/>
      <c r="AA59" s="93"/>
      <c r="AB59" s="93"/>
      <c r="AC59" s="93"/>
      <c r="AD59" s="93"/>
      <c r="AE59" s="93"/>
      <c r="AF59" s="94"/>
      <c r="AH59" s="57"/>
      <c r="AI59" s="57"/>
    </row>
    <row r="60" spans="1:39" s="18" customFormat="1" ht="25.5" customHeight="1" x14ac:dyDescent="0.2">
      <c r="A60" s="18">
        <v>123</v>
      </c>
      <c r="B60" s="18" t="str">
        <f>IF(O60="","",#REF!)</f>
        <v/>
      </c>
      <c r="C60" s="19" t="str">
        <f>IF(O60="","",#REF!)</f>
        <v/>
      </c>
      <c r="D60" s="20" t="str">
        <f>IF(O60="","",#REF!&amp;"-"&amp;#REF!&amp;A60)</f>
        <v/>
      </c>
      <c r="E60" s="18">
        <f t="shared" si="5"/>
        <v>0</v>
      </c>
      <c r="F60" s="18" t="e">
        <f>IF(VLOOKUP($O60,#REF!,4,0)="","",VLOOKUP($O60,#REF!,4,0))</f>
        <v>#REF!</v>
      </c>
      <c r="G60" s="21">
        <f>IF(O60="",0,MATCH(#REF!,#REF!,0)-1)</f>
        <v>0</v>
      </c>
      <c r="H60" s="21" t="str">
        <f>IF(O60="","",VLOOKUP(E60,#REF!,5,0))</f>
        <v/>
      </c>
      <c r="I60" s="21" t="e">
        <f>IF(#REF!="","",E60*100+G60)</f>
        <v>#REF!</v>
      </c>
      <c r="J60" s="21" t="e">
        <f>IF(I60="","",(VLOOKUP(I60,#REF!,8,0)))&amp;""</f>
        <v>#REF!</v>
      </c>
      <c r="K60" s="21" t="e">
        <f>IF(VLOOKUP(I60,#REF!,5,0)=0,VLOOKUP(I60,#REF!,6,0),"")&amp;""</f>
        <v>#REF!</v>
      </c>
      <c r="L60" s="38" t="e">
        <f>IF(VLOOKUP(I60,#REF!,14,0)="","",VLOOKUP(I60,#REF!,14,0))</f>
        <v>#REF!</v>
      </c>
      <c r="M60" s="19" t="str">
        <f>IF(O60="","",#REF!&amp;"-"&amp;#REF!&amp;"-"&amp;#REF!)</f>
        <v/>
      </c>
      <c r="N60" s="35"/>
      <c r="O60" s="99"/>
      <c r="P60" s="96"/>
      <c r="Q60" s="97"/>
      <c r="R60" s="95"/>
      <c r="S60" s="96"/>
      <c r="T60" s="96"/>
      <c r="U60" s="96"/>
      <c r="V60" s="97"/>
      <c r="W60" s="95" t="str">
        <f t="shared" si="6"/>
        <v/>
      </c>
      <c r="X60" s="97"/>
      <c r="Y60" s="92" t="str">
        <f t="shared" si="7"/>
        <v/>
      </c>
      <c r="Z60" s="93"/>
      <c r="AA60" s="93"/>
      <c r="AB60" s="93"/>
      <c r="AC60" s="93"/>
      <c r="AD60" s="93"/>
      <c r="AE60" s="93"/>
      <c r="AF60" s="94"/>
      <c r="AH60" s="57"/>
      <c r="AI60" s="57"/>
    </row>
    <row r="61" spans="1:39" s="18" customFormat="1" ht="25.5" customHeight="1" x14ac:dyDescent="0.2">
      <c r="A61" s="18">
        <v>124</v>
      </c>
      <c r="B61" s="18" t="str">
        <f>IF(O61="","",#REF!)</f>
        <v/>
      </c>
      <c r="C61" s="19" t="str">
        <f>IF(O61="","",#REF!)</f>
        <v/>
      </c>
      <c r="D61" s="20" t="str">
        <f>IF(O61="","",#REF!&amp;"-"&amp;#REF!&amp;A61)</f>
        <v/>
      </c>
      <c r="E61" s="18">
        <f t="shared" si="5"/>
        <v>0</v>
      </c>
      <c r="F61" s="18" t="e">
        <f>IF(VLOOKUP($O61,#REF!,4,0)="","",VLOOKUP($O61,#REF!,4,0))</f>
        <v>#REF!</v>
      </c>
      <c r="G61" s="21">
        <f>IF(O61="",0,MATCH(#REF!,#REF!,0)-1)</f>
        <v>0</v>
      </c>
      <c r="H61" s="21" t="str">
        <f>IF(O61="","",VLOOKUP(E61,#REF!,5,0))</f>
        <v/>
      </c>
      <c r="I61" s="21" t="e">
        <f>IF(#REF!="","",E61*100+G61)</f>
        <v>#REF!</v>
      </c>
      <c r="J61" s="21" t="e">
        <f>IF(I61="","",(VLOOKUP(I61,#REF!,8,0)))&amp;""</f>
        <v>#REF!</v>
      </c>
      <c r="K61" s="21" t="e">
        <f>IF(VLOOKUP(I61,#REF!,5,0)=0,VLOOKUP(I61,#REF!,6,0),"")&amp;""</f>
        <v>#REF!</v>
      </c>
      <c r="L61" s="38" t="e">
        <f>IF(VLOOKUP(I61,#REF!,14,0)="","",VLOOKUP(I61,#REF!,14,0))</f>
        <v>#REF!</v>
      </c>
      <c r="M61" s="19" t="str">
        <f>IF(O61="","",#REF!&amp;"-"&amp;#REF!&amp;"-"&amp;#REF!)</f>
        <v/>
      </c>
      <c r="N61" s="35"/>
      <c r="O61" s="99"/>
      <c r="P61" s="96"/>
      <c r="Q61" s="97"/>
      <c r="R61" s="95"/>
      <c r="S61" s="96"/>
      <c r="T61" s="96"/>
      <c r="U61" s="96"/>
      <c r="V61" s="97"/>
      <c r="W61" s="95" t="str">
        <f t="shared" si="6"/>
        <v/>
      </c>
      <c r="X61" s="97"/>
      <c r="Y61" s="92" t="str">
        <f t="shared" si="7"/>
        <v/>
      </c>
      <c r="Z61" s="93"/>
      <c r="AA61" s="93"/>
      <c r="AB61" s="93"/>
      <c r="AC61" s="93"/>
      <c r="AD61" s="93"/>
      <c r="AE61" s="93"/>
      <c r="AF61" s="94"/>
      <c r="AH61" s="57"/>
      <c r="AI61" s="57"/>
    </row>
    <row r="62" spans="1:39" s="18" customFormat="1" ht="25.5" customHeight="1" x14ac:dyDescent="0.2">
      <c r="A62" s="18">
        <v>125</v>
      </c>
      <c r="B62" s="18" t="str">
        <f>IF(O62="","",#REF!)</f>
        <v/>
      </c>
      <c r="C62" s="19" t="str">
        <f>IF(O62="","",#REF!)</f>
        <v/>
      </c>
      <c r="D62" s="20" t="str">
        <f>IF(O62="","",#REF!&amp;"-"&amp;#REF!&amp;A62)</f>
        <v/>
      </c>
      <c r="E62" s="18">
        <f t="shared" si="5"/>
        <v>0</v>
      </c>
      <c r="F62" s="18" t="e">
        <f>IF(VLOOKUP($O62,#REF!,4,0)="","",VLOOKUP($O62,#REF!,4,0))</f>
        <v>#REF!</v>
      </c>
      <c r="G62" s="21">
        <f>IF(O62="",0,MATCH(#REF!,#REF!,0)-1)</f>
        <v>0</v>
      </c>
      <c r="H62" s="21" t="str">
        <f>IF(O62="","",VLOOKUP(E62,#REF!,5,0))</f>
        <v/>
      </c>
      <c r="I62" s="21" t="e">
        <f>IF(#REF!="","",E62*100+G62)</f>
        <v>#REF!</v>
      </c>
      <c r="J62" s="21" t="e">
        <f>IF(I62="","",(VLOOKUP(I62,#REF!,8,0)))&amp;""</f>
        <v>#REF!</v>
      </c>
      <c r="K62" s="21" t="e">
        <f>IF(VLOOKUP(I62,#REF!,5,0)=0,VLOOKUP(I62,#REF!,6,0),"")&amp;""</f>
        <v>#REF!</v>
      </c>
      <c r="L62" s="38" t="e">
        <f>IF(VLOOKUP(I62,#REF!,14,0)="","",VLOOKUP(I62,#REF!,14,0))</f>
        <v>#REF!</v>
      </c>
      <c r="M62" s="19" t="str">
        <f>IF(O62="","",#REF!&amp;"-"&amp;#REF!&amp;"-"&amp;#REF!)</f>
        <v/>
      </c>
      <c r="N62" s="35"/>
      <c r="O62" s="99"/>
      <c r="P62" s="96"/>
      <c r="Q62" s="97"/>
      <c r="R62" s="95"/>
      <c r="S62" s="96"/>
      <c r="T62" s="96"/>
      <c r="U62" s="96"/>
      <c r="V62" s="97"/>
      <c r="W62" s="95" t="str">
        <f t="shared" si="6"/>
        <v/>
      </c>
      <c r="X62" s="97"/>
      <c r="Y62" s="92" t="str">
        <f t="shared" si="7"/>
        <v/>
      </c>
      <c r="Z62" s="93"/>
      <c r="AA62" s="93"/>
      <c r="AB62" s="93"/>
      <c r="AC62" s="93"/>
      <c r="AD62" s="93"/>
      <c r="AE62" s="93"/>
      <c r="AF62" s="94"/>
      <c r="AH62" s="57"/>
      <c r="AI62" s="57"/>
    </row>
    <row r="63" spans="1:39" s="18" customFormat="1" ht="25.5" customHeight="1" x14ac:dyDescent="0.2">
      <c r="A63" s="18">
        <v>126</v>
      </c>
      <c r="B63" s="18" t="str">
        <f>IF(O63="","",#REF!)</f>
        <v/>
      </c>
      <c r="C63" s="19" t="str">
        <f>IF(O63="","",#REF!)</f>
        <v/>
      </c>
      <c r="D63" s="20" t="str">
        <f>IF(O63="","",#REF!&amp;"-"&amp;#REF!&amp;A63)</f>
        <v/>
      </c>
      <c r="E63" s="18">
        <f t="shared" si="5"/>
        <v>0</v>
      </c>
      <c r="F63" s="18" t="e">
        <f>IF(VLOOKUP($O63,#REF!,4,0)="","",VLOOKUP($O63,#REF!,4,0))</f>
        <v>#REF!</v>
      </c>
      <c r="G63" s="21">
        <f>IF(O63="",0,MATCH(#REF!,#REF!,0)-1)</f>
        <v>0</v>
      </c>
      <c r="H63" s="21" t="str">
        <f>IF(O63="","",VLOOKUP(E63,#REF!,5,0))</f>
        <v/>
      </c>
      <c r="I63" s="21" t="e">
        <f>IF(#REF!="","",E63*100+G63)</f>
        <v>#REF!</v>
      </c>
      <c r="J63" s="21" t="e">
        <f>IF(I63="","",(VLOOKUP(I63,#REF!,8,0)))&amp;""</f>
        <v>#REF!</v>
      </c>
      <c r="K63" s="21" t="e">
        <f>IF(VLOOKUP(I63,#REF!,5,0)=0,VLOOKUP(I63,#REF!,6,0),"")&amp;""</f>
        <v>#REF!</v>
      </c>
      <c r="L63" s="38" t="e">
        <f>IF(VLOOKUP(I63,#REF!,14,0)="","",VLOOKUP(I63,#REF!,14,0))</f>
        <v>#REF!</v>
      </c>
      <c r="M63" s="19" t="str">
        <f>IF(O63="","",#REF!&amp;"-"&amp;#REF!&amp;"-"&amp;#REF!)</f>
        <v/>
      </c>
      <c r="N63" s="35"/>
      <c r="O63" s="99"/>
      <c r="P63" s="96"/>
      <c r="Q63" s="97"/>
      <c r="R63" s="95"/>
      <c r="S63" s="96"/>
      <c r="T63" s="96"/>
      <c r="U63" s="96"/>
      <c r="V63" s="97"/>
      <c r="W63" s="95" t="str">
        <f t="shared" si="6"/>
        <v/>
      </c>
      <c r="X63" s="97"/>
      <c r="Y63" s="92" t="str">
        <f t="shared" si="7"/>
        <v/>
      </c>
      <c r="Z63" s="93"/>
      <c r="AA63" s="93"/>
      <c r="AB63" s="93"/>
      <c r="AC63" s="93"/>
      <c r="AD63" s="93"/>
      <c r="AE63" s="93"/>
      <c r="AF63" s="94"/>
      <c r="AH63" s="57"/>
      <c r="AI63" s="57"/>
    </row>
    <row r="64" spans="1:39" s="18" customFormat="1" ht="25.5" customHeight="1" x14ac:dyDescent="0.2">
      <c r="A64" s="18">
        <v>127</v>
      </c>
      <c r="B64" s="18" t="str">
        <f>IF(O64="","",#REF!)</f>
        <v/>
      </c>
      <c r="C64" s="19" t="str">
        <f>IF(O64="","",#REF!)</f>
        <v/>
      </c>
      <c r="D64" s="20" t="str">
        <f>IF(O64="","",#REF!&amp;"-"&amp;#REF!&amp;A64)</f>
        <v/>
      </c>
      <c r="E64" s="18">
        <f t="shared" si="5"/>
        <v>0</v>
      </c>
      <c r="F64" s="18" t="e">
        <f>IF(VLOOKUP($O64,#REF!,4,0)="","",VLOOKUP($O64,#REF!,4,0))</f>
        <v>#REF!</v>
      </c>
      <c r="G64" s="21">
        <f>IF(O64="",0,MATCH(#REF!,#REF!,0)-1)</f>
        <v>0</v>
      </c>
      <c r="H64" s="21" t="str">
        <f>IF(O64="","",VLOOKUP(E64,#REF!,5,0))</f>
        <v/>
      </c>
      <c r="I64" s="21" t="e">
        <f>IF(#REF!="","",E64*100+G64)</f>
        <v>#REF!</v>
      </c>
      <c r="J64" s="21" t="e">
        <f>IF(I64="","",(VLOOKUP(I64,#REF!,8,0)))&amp;""</f>
        <v>#REF!</v>
      </c>
      <c r="K64" s="21" t="e">
        <f>IF(VLOOKUP(I64,#REF!,5,0)=0,VLOOKUP(I64,#REF!,6,0),"")&amp;""</f>
        <v>#REF!</v>
      </c>
      <c r="L64" s="38" t="e">
        <f>IF(VLOOKUP(I64,#REF!,14,0)="","",VLOOKUP(I64,#REF!,14,0))</f>
        <v>#REF!</v>
      </c>
      <c r="M64" s="19" t="str">
        <f>IF(O64="","",#REF!&amp;"-"&amp;#REF!&amp;"-"&amp;#REF!)</f>
        <v/>
      </c>
      <c r="N64" s="35"/>
      <c r="O64" s="99"/>
      <c r="P64" s="96"/>
      <c r="Q64" s="97"/>
      <c r="R64" s="95"/>
      <c r="S64" s="96"/>
      <c r="T64" s="96"/>
      <c r="U64" s="96"/>
      <c r="V64" s="97"/>
      <c r="W64" s="95" t="str">
        <f t="shared" si="6"/>
        <v/>
      </c>
      <c r="X64" s="97"/>
      <c r="Y64" s="92" t="str">
        <f t="shared" si="7"/>
        <v/>
      </c>
      <c r="Z64" s="93"/>
      <c r="AA64" s="93"/>
      <c r="AB64" s="93"/>
      <c r="AC64" s="93"/>
      <c r="AD64" s="93"/>
      <c r="AE64" s="93"/>
      <c r="AF64" s="94"/>
      <c r="AH64" s="57"/>
      <c r="AI64" s="57"/>
    </row>
    <row r="65" spans="1:35" s="18" customFormat="1" ht="25.5" customHeight="1" x14ac:dyDescent="0.2">
      <c r="A65" s="18">
        <v>128</v>
      </c>
      <c r="B65" s="18" t="str">
        <f>IF(O65="","",#REF!)</f>
        <v/>
      </c>
      <c r="C65" s="19" t="str">
        <f>IF(O65="","",#REF!)</f>
        <v/>
      </c>
      <c r="D65" s="20" t="str">
        <f>IF(O65="","",#REF!&amp;"-"&amp;#REF!&amp;A65)</f>
        <v/>
      </c>
      <c r="E65" s="18">
        <f t="shared" si="5"/>
        <v>0</v>
      </c>
      <c r="F65" s="18" t="e">
        <f>IF(VLOOKUP($O65,#REF!,4,0)="","",VLOOKUP($O65,#REF!,4,0))</f>
        <v>#REF!</v>
      </c>
      <c r="G65" s="21">
        <f>IF(O65="",0,MATCH(#REF!,#REF!,0)-1)</f>
        <v>0</v>
      </c>
      <c r="H65" s="21" t="str">
        <f>IF(O65="","",VLOOKUP(E65,#REF!,5,0))</f>
        <v/>
      </c>
      <c r="I65" s="21" t="e">
        <f>IF(#REF!="","",E65*100+G65)</f>
        <v>#REF!</v>
      </c>
      <c r="J65" s="21" t="e">
        <f>IF(I65="","",(VLOOKUP(I65,#REF!,8,0)))&amp;""</f>
        <v>#REF!</v>
      </c>
      <c r="K65" s="21" t="e">
        <f>IF(VLOOKUP(I65,#REF!,5,0)=0,VLOOKUP(I65,#REF!,6,0),"")&amp;""</f>
        <v>#REF!</v>
      </c>
      <c r="L65" s="38" t="e">
        <f>IF(VLOOKUP(I65,#REF!,14,0)="","",VLOOKUP(I65,#REF!,14,0))</f>
        <v>#REF!</v>
      </c>
      <c r="M65" s="19" t="str">
        <f>IF(O65="","",#REF!&amp;"-"&amp;#REF!&amp;"-"&amp;#REF!)</f>
        <v/>
      </c>
      <c r="N65" s="35"/>
      <c r="O65" s="99"/>
      <c r="P65" s="96"/>
      <c r="Q65" s="97"/>
      <c r="R65" s="95"/>
      <c r="S65" s="96"/>
      <c r="T65" s="96"/>
      <c r="U65" s="96"/>
      <c r="V65" s="97"/>
      <c r="W65" s="95" t="str">
        <f t="shared" si="6"/>
        <v/>
      </c>
      <c r="X65" s="97"/>
      <c r="Y65" s="92" t="str">
        <f t="shared" si="7"/>
        <v/>
      </c>
      <c r="Z65" s="93"/>
      <c r="AA65" s="93"/>
      <c r="AB65" s="93"/>
      <c r="AC65" s="93"/>
      <c r="AD65" s="93"/>
      <c r="AE65" s="93"/>
      <c r="AF65" s="94"/>
      <c r="AH65" s="57"/>
      <c r="AI65" s="57"/>
    </row>
    <row r="66" spans="1:35" s="18" customFormat="1" ht="25.5" customHeight="1" x14ac:dyDescent="0.2">
      <c r="A66" s="18">
        <v>129</v>
      </c>
      <c r="B66" s="18" t="str">
        <f>IF(O66="","",#REF!)</f>
        <v/>
      </c>
      <c r="C66" s="19" t="str">
        <f>IF(O66="","",#REF!)</f>
        <v/>
      </c>
      <c r="D66" s="20" t="str">
        <f>IF(O66="","",#REF!&amp;"-"&amp;#REF!&amp;A66)</f>
        <v/>
      </c>
      <c r="E66" s="18">
        <f t="shared" si="5"/>
        <v>0</v>
      </c>
      <c r="F66" s="18" t="e">
        <f>IF(VLOOKUP($O66,#REF!,4,0)="","",VLOOKUP($O66,#REF!,4,0))</f>
        <v>#REF!</v>
      </c>
      <c r="G66" s="21">
        <f>IF(O66="",0,MATCH(#REF!,#REF!,0)-1)</f>
        <v>0</v>
      </c>
      <c r="H66" s="21" t="str">
        <f>IF(O66="","",VLOOKUP(E66,#REF!,5,0))</f>
        <v/>
      </c>
      <c r="I66" s="21" t="e">
        <f>IF(#REF!="","",E66*100+G66)</f>
        <v>#REF!</v>
      </c>
      <c r="J66" s="21" t="e">
        <f>IF(I66="","",(VLOOKUP(I66,#REF!,8,0)))&amp;""</f>
        <v>#REF!</v>
      </c>
      <c r="K66" s="21" t="e">
        <f>IF(VLOOKUP(I66,#REF!,5,0)=0,VLOOKUP(I66,#REF!,6,0),"")&amp;""</f>
        <v>#REF!</v>
      </c>
      <c r="L66" s="38" t="e">
        <f>IF(VLOOKUP(I66,#REF!,14,0)="","",VLOOKUP(I66,#REF!,14,0))</f>
        <v>#REF!</v>
      </c>
      <c r="M66" s="19" t="str">
        <f>IF(O66="","",#REF!&amp;"-"&amp;#REF!&amp;"-"&amp;#REF!)</f>
        <v/>
      </c>
      <c r="N66" s="35"/>
      <c r="O66" s="99"/>
      <c r="P66" s="96"/>
      <c r="Q66" s="97"/>
      <c r="R66" s="95"/>
      <c r="S66" s="96"/>
      <c r="T66" s="96"/>
      <c r="U66" s="96"/>
      <c r="V66" s="97"/>
      <c r="W66" s="95" t="str">
        <f t="shared" si="6"/>
        <v/>
      </c>
      <c r="X66" s="97"/>
      <c r="Y66" s="92" t="str">
        <f t="shared" si="7"/>
        <v/>
      </c>
      <c r="Z66" s="93"/>
      <c r="AA66" s="93"/>
      <c r="AB66" s="93"/>
      <c r="AC66" s="93"/>
      <c r="AD66" s="93"/>
      <c r="AE66" s="93"/>
      <c r="AF66" s="94"/>
      <c r="AH66" s="57"/>
      <c r="AI66" s="57"/>
    </row>
    <row r="67" spans="1:35" s="18" customFormat="1" ht="25.5" customHeight="1" x14ac:dyDescent="0.2">
      <c r="A67" s="18">
        <v>130</v>
      </c>
      <c r="B67" s="18" t="str">
        <f>IF(O67="","",#REF!)</f>
        <v/>
      </c>
      <c r="C67" s="19" t="str">
        <f>IF(O67="","",#REF!)</f>
        <v/>
      </c>
      <c r="D67" s="20" t="str">
        <f>IF(O67="","",#REF!&amp;"-"&amp;#REF!&amp;A67)</f>
        <v/>
      </c>
      <c r="E67" s="18">
        <f t="shared" si="5"/>
        <v>0</v>
      </c>
      <c r="F67" s="18" t="e">
        <f>IF(VLOOKUP($O67,#REF!,4,0)="","",VLOOKUP($O67,#REF!,4,0))</f>
        <v>#REF!</v>
      </c>
      <c r="G67" s="21">
        <f>IF(O67="",0,MATCH(#REF!,#REF!,0)-1)</f>
        <v>0</v>
      </c>
      <c r="H67" s="21" t="str">
        <f>IF(O67="","",VLOOKUP(E67,#REF!,5,0))</f>
        <v/>
      </c>
      <c r="I67" s="21" t="e">
        <f>IF(#REF!="","",E67*100+G67)</f>
        <v>#REF!</v>
      </c>
      <c r="J67" s="21" t="e">
        <f>IF(I67="","",(VLOOKUP(I67,#REF!,8,0)))&amp;""</f>
        <v>#REF!</v>
      </c>
      <c r="K67" s="21" t="e">
        <f>IF(VLOOKUP(I67,#REF!,5,0)=0,VLOOKUP(I67,#REF!,6,0),"")&amp;""</f>
        <v>#REF!</v>
      </c>
      <c r="L67" s="38" t="e">
        <f>IF(VLOOKUP(I67,#REF!,14,0)="","",VLOOKUP(I67,#REF!,14,0))</f>
        <v>#REF!</v>
      </c>
      <c r="M67" s="19" t="str">
        <f>IF(O67="","",#REF!&amp;"-"&amp;#REF!&amp;"-"&amp;#REF!)</f>
        <v/>
      </c>
      <c r="N67" s="35"/>
      <c r="O67" s="99"/>
      <c r="P67" s="96"/>
      <c r="Q67" s="97"/>
      <c r="R67" s="95"/>
      <c r="S67" s="96"/>
      <c r="T67" s="96"/>
      <c r="U67" s="96"/>
      <c r="V67" s="97"/>
      <c r="W67" s="95" t="str">
        <f t="shared" si="6"/>
        <v/>
      </c>
      <c r="X67" s="97"/>
      <c r="Y67" s="92" t="str">
        <f t="shared" si="7"/>
        <v/>
      </c>
      <c r="Z67" s="93"/>
      <c r="AA67" s="93"/>
      <c r="AB67" s="93"/>
      <c r="AC67" s="93"/>
      <c r="AD67" s="93"/>
      <c r="AE67" s="93"/>
      <c r="AF67" s="94"/>
      <c r="AH67" s="57"/>
      <c r="AI67" s="57"/>
    </row>
    <row r="68" spans="1:35" s="18" customFormat="1" ht="25.5" customHeight="1" x14ac:dyDescent="0.2">
      <c r="A68" s="18">
        <v>131</v>
      </c>
      <c r="B68" s="18" t="str">
        <f>IF(O68="","",#REF!)</f>
        <v/>
      </c>
      <c r="C68" s="19" t="str">
        <f>IF(O68="","",#REF!)</f>
        <v/>
      </c>
      <c r="D68" s="20" t="str">
        <f>IF(O68="","",#REF!&amp;"-"&amp;#REF!&amp;A68)</f>
        <v/>
      </c>
      <c r="E68" s="18">
        <f t="shared" si="5"/>
        <v>0</v>
      </c>
      <c r="F68" s="18" t="e">
        <f>IF(VLOOKUP($O68,#REF!,4,0)="","",VLOOKUP($O68,#REF!,4,0))</f>
        <v>#REF!</v>
      </c>
      <c r="G68" s="21">
        <f>IF(O68="",0,MATCH(#REF!,#REF!,0)-1)</f>
        <v>0</v>
      </c>
      <c r="H68" s="21" t="str">
        <f>IF(O68="","",VLOOKUP(E68,#REF!,5,0))</f>
        <v/>
      </c>
      <c r="I68" s="21" t="e">
        <f>IF(#REF!="","",E68*100+G68)</f>
        <v>#REF!</v>
      </c>
      <c r="J68" s="21" t="e">
        <f>IF(I68="","",(VLOOKUP(I68,#REF!,8,0)))&amp;""</f>
        <v>#REF!</v>
      </c>
      <c r="K68" s="21" t="e">
        <f>IF(VLOOKUP(I68,#REF!,5,0)=0,VLOOKUP(I68,#REF!,6,0),"")&amp;""</f>
        <v>#REF!</v>
      </c>
      <c r="L68" s="38" t="e">
        <f>IF(VLOOKUP(I68,#REF!,14,0)="","",VLOOKUP(I68,#REF!,14,0))</f>
        <v>#REF!</v>
      </c>
      <c r="M68" s="19" t="str">
        <f>IF(O68="","",#REF!&amp;"-"&amp;#REF!&amp;"-"&amp;#REF!)</f>
        <v/>
      </c>
      <c r="N68" s="35"/>
      <c r="O68" s="99"/>
      <c r="P68" s="96"/>
      <c r="Q68" s="97"/>
      <c r="R68" s="95"/>
      <c r="S68" s="96"/>
      <c r="T68" s="96"/>
      <c r="U68" s="96"/>
      <c r="V68" s="97"/>
      <c r="W68" s="95" t="str">
        <f t="shared" si="6"/>
        <v/>
      </c>
      <c r="X68" s="97"/>
      <c r="Y68" s="92" t="str">
        <f t="shared" si="7"/>
        <v/>
      </c>
      <c r="Z68" s="93"/>
      <c r="AA68" s="93"/>
      <c r="AB68" s="93"/>
      <c r="AC68" s="93"/>
      <c r="AD68" s="93"/>
      <c r="AE68" s="93"/>
      <c r="AF68" s="94"/>
      <c r="AH68" s="57"/>
      <c r="AI68" s="57"/>
    </row>
    <row r="69" spans="1:35" s="18" customFormat="1" ht="25.5" customHeight="1" x14ac:dyDescent="0.2">
      <c r="A69" s="18">
        <v>132</v>
      </c>
      <c r="B69" s="18" t="str">
        <f>IF(O69="","",#REF!)</f>
        <v/>
      </c>
      <c r="C69" s="19" t="str">
        <f>IF(O69="","",#REF!)</f>
        <v/>
      </c>
      <c r="D69" s="20" t="str">
        <f>IF(O69="","",#REF!&amp;"-"&amp;#REF!&amp;A69)</f>
        <v/>
      </c>
      <c r="E69" s="18">
        <f t="shared" si="5"/>
        <v>0</v>
      </c>
      <c r="F69" s="18" t="e">
        <f>IF(VLOOKUP($O69,#REF!,4,0)="","",VLOOKUP($O69,#REF!,4,0))</f>
        <v>#REF!</v>
      </c>
      <c r="G69" s="21">
        <f>IF(O69="",0,MATCH(#REF!,#REF!,0)-1)</f>
        <v>0</v>
      </c>
      <c r="H69" s="21" t="str">
        <f>IF(O69="","",VLOOKUP(E69,#REF!,5,0))</f>
        <v/>
      </c>
      <c r="I69" s="21" t="e">
        <f>IF(#REF!="","",E69*100+G69)</f>
        <v>#REF!</v>
      </c>
      <c r="J69" s="21" t="e">
        <f>IF(I69="","",(VLOOKUP(I69,#REF!,8,0)))&amp;""</f>
        <v>#REF!</v>
      </c>
      <c r="K69" s="21" t="e">
        <f>IF(VLOOKUP(I69,#REF!,5,0)=0,VLOOKUP(I69,#REF!,6,0),"")&amp;""</f>
        <v>#REF!</v>
      </c>
      <c r="L69" s="38" t="e">
        <f>IF(VLOOKUP(I69,#REF!,14,0)="","",VLOOKUP(I69,#REF!,14,0))</f>
        <v>#REF!</v>
      </c>
      <c r="M69" s="19" t="str">
        <f>IF(O69="","",#REF!&amp;"-"&amp;#REF!&amp;"-"&amp;#REF!)</f>
        <v/>
      </c>
      <c r="N69" s="35"/>
      <c r="O69" s="99"/>
      <c r="P69" s="96"/>
      <c r="Q69" s="97"/>
      <c r="R69" s="95"/>
      <c r="S69" s="96"/>
      <c r="T69" s="96"/>
      <c r="U69" s="96"/>
      <c r="V69" s="97"/>
      <c r="W69" s="95" t="str">
        <f t="shared" si="6"/>
        <v/>
      </c>
      <c r="X69" s="97"/>
      <c r="Y69" s="92" t="str">
        <f t="shared" si="7"/>
        <v/>
      </c>
      <c r="Z69" s="93"/>
      <c r="AA69" s="93"/>
      <c r="AB69" s="93"/>
      <c r="AC69" s="93"/>
      <c r="AD69" s="93"/>
      <c r="AE69" s="93"/>
      <c r="AF69" s="94"/>
      <c r="AH69" s="57"/>
      <c r="AI69" s="57"/>
    </row>
    <row r="70" spans="1:35" s="18" customFormat="1" ht="25.5" customHeight="1" x14ac:dyDescent="0.2">
      <c r="A70" s="18">
        <v>133</v>
      </c>
      <c r="B70" s="18" t="str">
        <f>IF(O70="","",#REF!)</f>
        <v/>
      </c>
      <c r="C70" s="19" t="str">
        <f>IF(O70="","",#REF!)</f>
        <v/>
      </c>
      <c r="D70" s="20" t="str">
        <f>IF(O70="","",#REF!&amp;"-"&amp;#REF!&amp;A70)</f>
        <v/>
      </c>
      <c r="E70" s="18">
        <f t="shared" si="5"/>
        <v>0</v>
      </c>
      <c r="F70" s="18" t="e">
        <f>IF(VLOOKUP($O70,#REF!,4,0)="","",VLOOKUP($O70,#REF!,4,0))</f>
        <v>#REF!</v>
      </c>
      <c r="G70" s="21">
        <f>IF(O70="",0,MATCH(#REF!,#REF!,0)-1)</f>
        <v>0</v>
      </c>
      <c r="H70" s="21" t="str">
        <f>IF(O70="","",VLOOKUP(E70,#REF!,5,0))</f>
        <v/>
      </c>
      <c r="I70" s="21" t="e">
        <f>IF(#REF!="","",E70*100+G70)</f>
        <v>#REF!</v>
      </c>
      <c r="J70" s="21" t="e">
        <f>IF(I70="","",(VLOOKUP(I70,#REF!,8,0)))&amp;""</f>
        <v>#REF!</v>
      </c>
      <c r="K70" s="21" t="e">
        <f>IF(VLOOKUP(I70,#REF!,5,0)=0,VLOOKUP(I70,#REF!,6,0),"")&amp;""</f>
        <v>#REF!</v>
      </c>
      <c r="L70" s="38" t="e">
        <f>IF(VLOOKUP(I70,#REF!,14,0)="","",VLOOKUP(I70,#REF!,14,0))</f>
        <v>#REF!</v>
      </c>
      <c r="M70" s="19" t="str">
        <f>IF(O70="","",#REF!&amp;"-"&amp;#REF!&amp;"-"&amp;#REF!)</f>
        <v/>
      </c>
      <c r="N70" s="35"/>
      <c r="O70" s="99"/>
      <c r="P70" s="96"/>
      <c r="Q70" s="97"/>
      <c r="R70" s="95"/>
      <c r="S70" s="96"/>
      <c r="T70" s="96"/>
      <c r="U70" s="96"/>
      <c r="V70" s="97"/>
      <c r="W70" s="95" t="str">
        <f t="shared" si="6"/>
        <v/>
      </c>
      <c r="X70" s="97"/>
      <c r="Y70" s="92" t="str">
        <f t="shared" si="7"/>
        <v/>
      </c>
      <c r="Z70" s="93"/>
      <c r="AA70" s="93"/>
      <c r="AB70" s="93"/>
      <c r="AC70" s="93"/>
      <c r="AD70" s="93"/>
      <c r="AE70" s="93"/>
      <c r="AF70" s="94"/>
      <c r="AH70" s="57"/>
      <c r="AI70" s="57"/>
    </row>
    <row r="71" spans="1:35" s="18" customFormat="1" ht="25.5" customHeight="1" x14ac:dyDescent="0.2">
      <c r="A71" s="18">
        <v>134</v>
      </c>
      <c r="B71" s="18" t="str">
        <f>IF(O71="","",#REF!)</f>
        <v/>
      </c>
      <c r="C71" s="19" t="str">
        <f>IF(O71="","",#REF!)</f>
        <v/>
      </c>
      <c r="D71" s="20" t="str">
        <f>IF(O71="","",#REF!&amp;"-"&amp;#REF!&amp;A71)</f>
        <v/>
      </c>
      <c r="E71" s="18">
        <f t="shared" si="5"/>
        <v>0</v>
      </c>
      <c r="F71" s="18" t="e">
        <f>IF(VLOOKUP($O71,#REF!,4,0)="","",VLOOKUP($O71,#REF!,4,0))</f>
        <v>#REF!</v>
      </c>
      <c r="G71" s="21">
        <f>IF(O71="",0,MATCH(#REF!,#REF!,0)-1)</f>
        <v>0</v>
      </c>
      <c r="H71" s="21" t="str">
        <f>IF(O71="","",VLOOKUP(E71,#REF!,5,0))</f>
        <v/>
      </c>
      <c r="I71" s="21" t="e">
        <f>IF(#REF!="","",E71*100+G71)</f>
        <v>#REF!</v>
      </c>
      <c r="J71" s="21" t="e">
        <f>IF(I71="","",(VLOOKUP(I71,#REF!,8,0)))&amp;""</f>
        <v>#REF!</v>
      </c>
      <c r="K71" s="21" t="e">
        <f>IF(VLOOKUP(I71,#REF!,5,0)=0,VLOOKUP(I71,#REF!,6,0),"")&amp;""</f>
        <v>#REF!</v>
      </c>
      <c r="L71" s="38" t="e">
        <f>IF(VLOOKUP(I71,#REF!,14,0)="","",VLOOKUP(I71,#REF!,14,0))</f>
        <v>#REF!</v>
      </c>
      <c r="M71" s="19" t="str">
        <f>IF(O71="","",#REF!&amp;"-"&amp;#REF!&amp;"-"&amp;#REF!)</f>
        <v/>
      </c>
      <c r="N71" s="35"/>
      <c r="O71" s="99"/>
      <c r="P71" s="96"/>
      <c r="Q71" s="97"/>
      <c r="R71" s="95"/>
      <c r="S71" s="96"/>
      <c r="T71" s="96"/>
      <c r="U71" s="96"/>
      <c r="V71" s="97"/>
      <c r="W71" s="95" t="str">
        <f t="shared" si="6"/>
        <v/>
      </c>
      <c r="X71" s="97"/>
      <c r="Y71" s="92" t="str">
        <f t="shared" si="7"/>
        <v/>
      </c>
      <c r="Z71" s="93"/>
      <c r="AA71" s="93"/>
      <c r="AB71" s="93"/>
      <c r="AC71" s="93"/>
      <c r="AD71" s="93"/>
      <c r="AE71" s="93"/>
      <c r="AF71" s="94"/>
      <c r="AH71" s="57"/>
      <c r="AI71" s="57"/>
    </row>
    <row r="72" spans="1:35" s="18" customFormat="1" ht="25.5" customHeight="1" x14ac:dyDescent="0.2">
      <c r="A72" s="18">
        <v>135</v>
      </c>
      <c r="B72" s="18" t="str">
        <f>IF(O72="","",#REF!)</f>
        <v/>
      </c>
      <c r="C72" s="19" t="str">
        <f>IF(O72="","",#REF!)</f>
        <v/>
      </c>
      <c r="D72" s="20" t="str">
        <f>IF(O72="","",#REF!&amp;"-"&amp;#REF!&amp;A72)</f>
        <v/>
      </c>
      <c r="E72" s="18">
        <f t="shared" si="5"/>
        <v>0</v>
      </c>
      <c r="F72" s="18" t="e">
        <f>IF(VLOOKUP($O72,#REF!,4,0)="","",VLOOKUP($O72,#REF!,4,0))</f>
        <v>#REF!</v>
      </c>
      <c r="G72" s="21">
        <f>IF(O72="",0,MATCH(#REF!,#REF!,0)-1)</f>
        <v>0</v>
      </c>
      <c r="H72" s="21" t="str">
        <f>IF(O72="","",VLOOKUP(E72,#REF!,5,0))</f>
        <v/>
      </c>
      <c r="I72" s="21" t="e">
        <f>IF(#REF!="","",E72*100+G72)</f>
        <v>#REF!</v>
      </c>
      <c r="J72" s="21" t="e">
        <f>IF(I72="","",(VLOOKUP(I72,#REF!,8,0)))&amp;""</f>
        <v>#REF!</v>
      </c>
      <c r="K72" s="21" t="e">
        <f>IF(VLOOKUP(I72,#REF!,5,0)=0,VLOOKUP(I72,#REF!,6,0),"")&amp;""</f>
        <v>#REF!</v>
      </c>
      <c r="L72" s="38" t="e">
        <f>IF(VLOOKUP(I72,#REF!,14,0)="","",VLOOKUP(I72,#REF!,14,0))</f>
        <v>#REF!</v>
      </c>
      <c r="M72" s="19" t="str">
        <f>IF(O72="","",#REF!&amp;"-"&amp;#REF!&amp;"-"&amp;#REF!)</f>
        <v/>
      </c>
      <c r="N72" s="35"/>
      <c r="O72" s="99"/>
      <c r="P72" s="96"/>
      <c r="Q72" s="97"/>
      <c r="R72" s="95"/>
      <c r="S72" s="96"/>
      <c r="T72" s="96"/>
      <c r="U72" s="96"/>
      <c r="V72" s="97"/>
      <c r="W72" s="95" t="str">
        <f t="shared" si="6"/>
        <v/>
      </c>
      <c r="X72" s="97"/>
      <c r="Y72" s="92" t="str">
        <f t="shared" si="7"/>
        <v/>
      </c>
      <c r="Z72" s="93"/>
      <c r="AA72" s="93"/>
      <c r="AB72" s="93"/>
      <c r="AC72" s="93"/>
      <c r="AD72" s="93"/>
      <c r="AE72" s="93"/>
      <c r="AF72" s="94"/>
      <c r="AH72" s="57"/>
      <c r="AI72" s="57"/>
    </row>
    <row r="73" spans="1:35" s="18" customFormat="1" ht="25.5" customHeight="1" x14ac:dyDescent="0.2">
      <c r="A73" s="18">
        <v>136</v>
      </c>
      <c r="B73" s="18" t="str">
        <f>IF(O73="","",#REF!)</f>
        <v/>
      </c>
      <c r="C73" s="19" t="str">
        <f>IF(O73="","",#REF!)</f>
        <v/>
      </c>
      <c r="D73" s="20" t="str">
        <f>IF(O73="","",#REF!&amp;"-"&amp;#REF!&amp;A73)</f>
        <v/>
      </c>
      <c r="E73" s="18">
        <f t="shared" si="5"/>
        <v>0</v>
      </c>
      <c r="F73" s="18" t="e">
        <f>IF(VLOOKUP($O73,#REF!,4,0)="","",VLOOKUP($O73,#REF!,4,0))</f>
        <v>#REF!</v>
      </c>
      <c r="G73" s="21">
        <f>IF(O73="",0,MATCH(#REF!,#REF!,0)-1)</f>
        <v>0</v>
      </c>
      <c r="H73" s="21" t="str">
        <f>IF(O73="","",VLOOKUP(E73,#REF!,5,0))</f>
        <v/>
      </c>
      <c r="I73" s="21" t="e">
        <f>IF(#REF!="","",E73*100+G73)</f>
        <v>#REF!</v>
      </c>
      <c r="J73" s="21" t="e">
        <f>IF(I73="","",(VLOOKUP(I73,#REF!,8,0)))&amp;""</f>
        <v>#REF!</v>
      </c>
      <c r="K73" s="21" t="e">
        <f>IF(VLOOKUP(I73,#REF!,5,0)=0,VLOOKUP(I73,#REF!,6,0),"")&amp;""</f>
        <v>#REF!</v>
      </c>
      <c r="L73" s="38" t="e">
        <f>IF(VLOOKUP(I73,#REF!,14,0)="","",VLOOKUP(I73,#REF!,14,0))</f>
        <v>#REF!</v>
      </c>
      <c r="M73" s="19" t="str">
        <f>IF(O73="","",#REF!&amp;"-"&amp;#REF!&amp;"-"&amp;#REF!)</f>
        <v/>
      </c>
      <c r="N73" s="35"/>
      <c r="O73" s="99"/>
      <c r="P73" s="96"/>
      <c r="Q73" s="97"/>
      <c r="R73" s="95"/>
      <c r="S73" s="96"/>
      <c r="T73" s="96"/>
      <c r="U73" s="96"/>
      <c r="V73" s="97"/>
      <c r="W73" s="95" t="str">
        <f t="shared" si="6"/>
        <v/>
      </c>
      <c r="X73" s="97"/>
      <c r="Y73" s="92" t="str">
        <f t="shared" si="7"/>
        <v/>
      </c>
      <c r="Z73" s="93"/>
      <c r="AA73" s="93"/>
      <c r="AB73" s="93"/>
      <c r="AC73" s="93"/>
      <c r="AD73" s="93"/>
      <c r="AE73" s="93"/>
      <c r="AF73" s="94"/>
      <c r="AH73" s="57"/>
      <c r="AI73" s="57"/>
    </row>
    <row r="74" spans="1:35" s="18" customFormat="1" ht="25.5" customHeight="1" x14ac:dyDescent="0.2">
      <c r="A74" s="18">
        <v>137</v>
      </c>
      <c r="B74" s="18" t="str">
        <f>IF(O74="","",#REF!)</f>
        <v/>
      </c>
      <c r="C74" s="19" t="str">
        <f>IF(O74="","",#REF!)</f>
        <v/>
      </c>
      <c r="D74" s="20" t="str">
        <f>IF(O74="","",#REF!&amp;"-"&amp;#REF!&amp;A74)</f>
        <v/>
      </c>
      <c r="E74" s="18">
        <f t="shared" si="5"/>
        <v>0</v>
      </c>
      <c r="F74" s="18" t="e">
        <f>IF(VLOOKUP($O74,#REF!,4,0)="","",VLOOKUP($O74,#REF!,4,0))</f>
        <v>#REF!</v>
      </c>
      <c r="G74" s="21">
        <f>IF(O74="",0,MATCH(#REF!,#REF!,0)-1)</f>
        <v>0</v>
      </c>
      <c r="H74" s="21" t="str">
        <f>IF(O74="","",VLOOKUP(E74,#REF!,5,0))</f>
        <v/>
      </c>
      <c r="I74" s="21" t="e">
        <f>IF(#REF!="","",E74*100+G74)</f>
        <v>#REF!</v>
      </c>
      <c r="J74" s="21" t="e">
        <f>IF(I74="","",(VLOOKUP(I74,#REF!,8,0)))&amp;""</f>
        <v>#REF!</v>
      </c>
      <c r="K74" s="21" t="e">
        <f>IF(VLOOKUP(I74,#REF!,5,0)=0,VLOOKUP(I74,#REF!,6,0),"")&amp;""</f>
        <v>#REF!</v>
      </c>
      <c r="L74" s="38" t="e">
        <f>IF(VLOOKUP(I74,#REF!,14,0)="","",VLOOKUP(I74,#REF!,14,0))</f>
        <v>#REF!</v>
      </c>
      <c r="M74" s="19" t="str">
        <f>IF(O74="","",#REF!&amp;"-"&amp;#REF!&amp;"-"&amp;#REF!)</f>
        <v/>
      </c>
      <c r="N74" s="35"/>
      <c r="O74" s="99"/>
      <c r="P74" s="96"/>
      <c r="Q74" s="97"/>
      <c r="R74" s="95"/>
      <c r="S74" s="96"/>
      <c r="T74" s="96"/>
      <c r="U74" s="96"/>
      <c r="V74" s="97"/>
      <c r="W74" s="95" t="str">
        <f t="shared" si="6"/>
        <v/>
      </c>
      <c r="X74" s="97"/>
      <c r="Y74" s="92" t="str">
        <f t="shared" si="7"/>
        <v/>
      </c>
      <c r="Z74" s="93"/>
      <c r="AA74" s="93"/>
      <c r="AB74" s="93"/>
      <c r="AC74" s="93"/>
      <c r="AD74" s="93"/>
      <c r="AE74" s="93"/>
      <c r="AF74" s="94"/>
      <c r="AH74" s="57"/>
      <c r="AI74" s="57"/>
    </row>
    <row r="75" spans="1:35" s="18" customFormat="1" ht="25.5" customHeight="1" x14ac:dyDescent="0.2">
      <c r="A75" s="18">
        <v>138</v>
      </c>
      <c r="B75" s="18" t="str">
        <f>IF(O75="","",#REF!)</f>
        <v/>
      </c>
      <c r="C75" s="19" t="str">
        <f>IF(O75="","",#REF!)</f>
        <v/>
      </c>
      <c r="D75" s="20" t="str">
        <f>IF(O75="","",#REF!&amp;"-"&amp;#REF!&amp;A75)</f>
        <v/>
      </c>
      <c r="E75" s="18">
        <f t="shared" si="5"/>
        <v>0</v>
      </c>
      <c r="F75" s="18" t="e">
        <f>IF(VLOOKUP($O75,#REF!,4,0)="","",VLOOKUP($O75,#REF!,4,0))</f>
        <v>#REF!</v>
      </c>
      <c r="G75" s="21">
        <f>IF(O75="",0,MATCH(#REF!,#REF!,0)-1)</f>
        <v>0</v>
      </c>
      <c r="H75" s="21" t="str">
        <f>IF(O75="","",VLOOKUP(E75,#REF!,5,0))</f>
        <v/>
      </c>
      <c r="I75" s="21" t="e">
        <f>IF(#REF!="","",E75*100+G75)</f>
        <v>#REF!</v>
      </c>
      <c r="J75" s="21" t="e">
        <f>IF(I75="","",(VLOOKUP(I75,#REF!,8,0)))&amp;""</f>
        <v>#REF!</v>
      </c>
      <c r="K75" s="21" t="e">
        <f>IF(VLOOKUP(I75,#REF!,5,0)=0,VLOOKUP(I75,#REF!,6,0),"")&amp;""</f>
        <v>#REF!</v>
      </c>
      <c r="L75" s="38" t="e">
        <f>IF(VLOOKUP(I75,#REF!,14,0)="","",VLOOKUP(I75,#REF!,14,0))</f>
        <v>#REF!</v>
      </c>
      <c r="M75" s="19" t="str">
        <f>IF(O75="","",#REF!&amp;"-"&amp;#REF!&amp;"-"&amp;#REF!)</f>
        <v/>
      </c>
      <c r="N75" s="35"/>
      <c r="O75" s="99"/>
      <c r="P75" s="96"/>
      <c r="Q75" s="97"/>
      <c r="R75" s="95"/>
      <c r="S75" s="96"/>
      <c r="T75" s="96"/>
      <c r="U75" s="96"/>
      <c r="V75" s="97"/>
      <c r="W75" s="95" t="str">
        <f t="shared" si="6"/>
        <v/>
      </c>
      <c r="X75" s="97"/>
      <c r="Y75" s="92" t="str">
        <f t="shared" si="7"/>
        <v/>
      </c>
      <c r="Z75" s="93"/>
      <c r="AA75" s="93"/>
      <c r="AB75" s="93"/>
      <c r="AC75" s="93"/>
      <c r="AD75" s="93"/>
      <c r="AE75" s="93"/>
      <c r="AF75" s="94"/>
      <c r="AH75" s="57"/>
      <c r="AI75" s="57"/>
    </row>
    <row r="76" spans="1:35" s="18" customFormat="1" ht="25.5" customHeight="1" x14ac:dyDescent="0.2">
      <c r="A76" s="18">
        <v>139</v>
      </c>
      <c r="B76" s="18" t="str">
        <f>IF(O76="","",#REF!)</f>
        <v/>
      </c>
      <c r="C76" s="19" t="str">
        <f>IF(O76="","",#REF!)</f>
        <v/>
      </c>
      <c r="D76" s="20" t="str">
        <f>IF(O76="","",#REF!&amp;"-"&amp;#REF!&amp;A76)</f>
        <v/>
      </c>
      <c r="E76" s="18">
        <f t="shared" si="5"/>
        <v>0</v>
      </c>
      <c r="F76" s="18" t="e">
        <f>IF(VLOOKUP($O76,#REF!,4,0)="","",VLOOKUP($O76,#REF!,4,0))</f>
        <v>#REF!</v>
      </c>
      <c r="G76" s="21">
        <f>IF(O76="",0,MATCH(#REF!,#REF!,0)-1)</f>
        <v>0</v>
      </c>
      <c r="H76" s="21" t="str">
        <f>IF(O76="","",VLOOKUP(E76,#REF!,5,0))</f>
        <v/>
      </c>
      <c r="I76" s="21" t="e">
        <f>IF(#REF!="","",E76*100+G76)</f>
        <v>#REF!</v>
      </c>
      <c r="J76" s="21" t="e">
        <f>IF(I76="","",(VLOOKUP(I76,#REF!,8,0)))&amp;""</f>
        <v>#REF!</v>
      </c>
      <c r="K76" s="21" t="e">
        <f>IF(VLOOKUP(I76,#REF!,5,0)=0,VLOOKUP(I76,#REF!,6,0),"")&amp;""</f>
        <v>#REF!</v>
      </c>
      <c r="L76" s="38" t="e">
        <f>IF(VLOOKUP(I76,#REF!,14,0)="","",VLOOKUP(I76,#REF!,14,0))</f>
        <v>#REF!</v>
      </c>
      <c r="M76" s="19" t="str">
        <f>IF(O76="","",#REF!&amp;"-"&amp;#REF!&amp;"-"&amp;#REF!)</f>
        <v/>
      </c>
      <c r="N76" s="35"/>
      <c r="O76" s="99"/>
      <c r="P76" s="96"/>
      <c r="Q76" s="97"/>
      <c r="R76" s="95"/>
      <c r="S76" s="96"/>
      <c r="T76" s="96"/>
      <c r="U76" s="96"/>
      <c r="V76" s="97"/>
      <c r="W76" s="95" t="str">
        <f t="shared" si="6"/>
        <v/>
      </c>
      <c r="X76" s="97"/>
      <c r="Y76" s="92" t="str">
        <f t="shared" si="7"/>
        <v/>
      </c>
      <c r="Z76" s="93"/>
      <c r="AA76" s="93"/>
      <c r="AB76" s="93"/>
      <c r="AC76" s="93"/>
      <c r="AD76" s="93"/>
      <c r="AE76" s="93"/>
      <c r="AF76" s="94"/>
      <c r="AH76" s="57"/>
      <c r="AI76" s="57"/>
    </row>
    <row r="77" spans="1:35" s="18" customFormat="1" ht="25.5" customHeight="1" x14ac:dyDescent="0.2">
      <c r="A77" s="18">
        <v>140</v>
      </c>
      <c r="B77" s="18" t="str">
        <f>IF(O77="","",#REF!)</f>
        <v/>
      </c>
      <c r="C77" s="19" t="str">
        <f>IF(O77="","",#REF!)</f>
        <v/>
      </c>
      <c r="D77" s="20" t="str">
        <f>IF(O77="","",#REF!&amp;"-"&amp;#REF!&amp;A77)</f>
        <v/>
      </c>
      <c r="E77" s="18">
        <f t="shared" si="5"/>
        <v>0</v>
      </c>
      <c r="F77" s="18" t="e">
        <f>IF(VLOOKUP($O77,#REF!,4,0)="","",VLOOKUP($O77,#REF!,4,0))</f>
        <v>#REF!</v>
      </c>
      <c r="G77" s="21">
        <f>IF(O77="",0,MATCH(#REF!,#REF!,0)-1)</f>
        <v>0</v>
      </c>
      <c r="H77" s="21" t="str">
        <f>IF(O77="","",VLOOKUP(E77,#REF!,5,0))</f>
        <v/>
      </c>
      <c r="I77" s="21" t="e">
        <f>IF(#REF!="","",E77*100+G77)</f>
        <v>#REF!</v>
      </c>
      <c r="J77" s="21" t="e">
        <f>IF(I77="","",(VLOOKUP(I77,#REF!,8,0)))&amp;""</f>
        <v>#REF!</v>
      </c>
      <c r="K77" s="21" t="e">
        <f>IF(VLOOKUP(I77,#REF!,5,0)=0,VLOOKUP(I77,#REF!,6,0),"")&amp;""</f>
        <v>#REF!</v>
      </c>
      <c r="L77" s="38" t="e">
        <f>IF(VLOOKUP(I77,#REF!,14,0)="","",VLOOKUP(I77,#REF!,14,0))</f>
        <v>#REF!</v>
      </c>
      <c r="M77" s="19" t="str">
        <f>IF(O77="","",#REF!&amp;"-"&amp;#REF!&amp;"-"&amp;#REF!)</f>
        <v/>
      </c>
      <c r="N77" s="35"/>
      <c r="O77" s="99"/>
      <c r="P77" s="96"/>
      <c r="Q77" s="97"/>
      <c r="R77" s="95"/>
      <c r="S77" s="96"/>
      <c r="T77" s="96"/>
      <c r="U77" s="96"/>
      <c r="V77" s="97"/>
      <c r="W77" s="95" t="str">
        <f t="shared" si="6"/>
        <v/>
      </c>
      <c r="X77" s="97"/>
      <c r="Y77" s="92" t="str">
        <f t="shared" si="7"/>
        <v/>
      </c>
      <c r="Z77" s="93"/>
      <c r="AA77" s="93"/>
      <c r="AB77" s="93"/>
      <c r="AC77" s="93"/>
      <c r="AD77" s="93"/>
      <c r="AE77" s="93"/>
      <c r="AF77" s="94"/>
      <c r="AH77" s="57"/>
      <c r="AI77" s="57"/>
    </row>
    <row r="78" spans="1:35" s="18" customFormat="1" ht="25.5" customHeight="1" x14ac:dyDescent="0.2">
      <c r="A78" s="18">
        <v>141</v>
      </c>
      <c r="B78" s="18" t="str">
        <f>IF(O78="","",#REF!)</f>
        <v/>
      </c>
      <c r="C78" s="19" t="str">
        <f>IF(O78="","",#REF!)</f>
        <v/>
      </c>
      <c r="D78" s="20" t="str">
        <f>IF(O78="","",#REF!&amp;"-"&amp;#REF!&amp;A78)</f>
        <v/>
      </c>
      <c r="E78" s="18">
        <f t="shared" si="5"/>
        <v>0</v>
      </c>
      <c r="F78" s="18" t="e">
        <f>IF(VLOOKUP($O78,#REF!,4,0)="","",VLOOKUP($O78,#REF!,4,0))</f>
        <v>#REF!</v>
      </c>
      <c r="G78" s="21">
        <f>IF(O78="",0,MATCH(#REF!,#REF!,0)-1)</f>
        <v>0</v>
      </c>
      <c r="H78" s="21" t="str">
        <f>IF(O78="","",VLOOKUP(E78,#REF!,5,0))</f>
        <v/>
      </c>
      <c r="I78" s="21" t="e">
        <f>IF(#REF!="","",E78*100+G78)</f>
        <v>#REF!</v>
      </c>
      <c r="J78" s="21" t="e">
        <f>IF(I78="","",(VLOOKUP(I78,#REF!,8,0)))&amp;""</f>
        <v>#REF!</v>
      </c>
      <c r="K78" s="21" t="e">
        <f>IF(VLOOKUP(I78,#REF!,5,0)=0,VLOOKUP(I78,#REF!,6,0),"")&amp;""</f>
        <v>#REF!</v>
      </c>
      <c r="L78" s="38" t="e">
        <f>IF(VLOOKUP(I78,#REF!,14,0)="","",VLOOKUP(I78,#REF!,14,0))</f>
        <v>#REF!</v>
      </c>
      <c r="M78" s="19" t="str">
        <f>IF(O78="","",#REF!&amp;"-"&amp;#REF!&amp;"-"&amp;#REF!)</f>
        <v/>
      </c>
      <c r="N78" s="35"/>
      <c r="O78" s="99"/>
      <c r="P78" s="96"/>
      <c r="Q78" s="97"/>
      <c r="R78" s="95"/>
      <c r="S78" s="96"/>
      <c r="T78" s="96"/>
      <c r="U78" s="96"/>
      <c r="V78" s="97"/>
      <c r="W78" s="95" t="str">
        <f t="shared" si="6"/>
        <v/>
      </c>
      <c r="X78" s="97"/>
      <c r="Y78" s="92" t="str">
        <f t="shared" si="7"/>
        <v/>
      </c>
      <c r="Z78" s="93"/>
      <c r="AA78" s="93"/>
      <c r="AB78" s="93"/>
      <c r="AC78" s="93"/>
      <c r="AD78" s="93"/>
      <c r="AE78" s="93"/>
      <c r="AF78" s="94"/>
      <c r="AH78" s="57"/>
      <c r="AI78" s="57"/>
    </row>
    <row r="79" spans="1:35" s="18" customFormat="1" ht="25.5" customHeight="1" x14ac:dyDescent="0.2">
      <c r="A79" s="18">
        <v>142</v>
      </c>
      <c r="B79" s="18" t="str">
        <f>IF(O79="","",#REF!)</f>
        <v/>
      </c>
      <c r="C79" s="19" t="str">
        <f>IF(O79="","",#REF!)</f>
        <v/>
      </c>
      <c r="D79" s="20" t="str">
        <f>IF(O79="","",#REF!&amp;"-"&amp;#REF!&amp;A79)</f>
        <v/>
      </c>
      <c r="E79" s="18">
        <f t="shared" si="5"/>
        <v>0</v>
      </c>
      <c r="F79" s="18" t="e">
        <f>IF(VLOOKUP($O79,#REF!,4,0)="","",VLOOKUP($O79,#REF!,4,0))</f>
        <v>#REF!</v>
      </c>
      <c r="G79" s="21">
        <f>IF(O79="",0,MATCH(#REF!,#REF!,0)-1)</f>
        <v>0</v>
      </c>
      <c r="H79" s="21" t="str">
        <f>IF(O79="","",VLOOKUP(E79,#REF!,5,0))</f>
        <v/>
      </c>
      <c r="I79" s="21" t="e">
        <f>IF(#REF!="","",E79*100+G79)</f>
        <v>#REF!</v>
      </c>
      <c r="J79" s="21" t="e">
        <f>IF(I79="","",(VLOOKUP(I79,#REF!,8,0)))&amp;""</f>
        <v>#REF!</v>
      </c>
      <c r="K79" s="21" t="e">
        <f>IF(VLOOKUP(I79,#REF!,5,0)=0,VLOOKUP(I79,#REF!,6,0),"")&amp;""</f>
        <v>#REF!</v>
      </c>
      <c r="L79" s="38" t="e">
        <f>IF(VLOOKUP(I79,#REF!,14,0)="","",VLOOKUP(I79,#REF!,14,0))</f>
        <v>#REF!</v>
      </c>
      <c r="M79" s="19" t="str">
        <f>IF(O79="","",#REF!&amp;"-"&amp;#REF!&amp;"-"&amp;#REF!)</f>
        <v/>
      </c>
      <c r="N79" s="35"/>
      <c r="O79" s="99"/>
      <c r="P79" s="96"/>
      <c r="Q79" s="97"/>
      <c r="R79" s="95"/>
      <c r="S79" s="96"/>
      <c r="T79" s="96"/>
      <c r="U79" s="96"/>
      <c r="V79" s="97"/>
      <c r="W79" s="95" t="str">
        <f t="shared" si="6"/>
        <v/>
      </c>
      <c r="X79" s="97"/>
      <c r="Y79" s="92" t="str">
        <f t="shared" si="7"/>
        <v/>
      </c>
      <c r="Z79" s="93"/>
      <c r="AA79" s="93"/>
      <c r="AB79" s="93"/>
      <c r="AC79" s="93"/>
      <c r="AD79" s="93"/>
      <c r="AE79" s="93"/>
      <c r="AF79" s="94"/>
      <c r="AH79" s="57"/>
      <c r="AI79" s="57"/>
    </row>
    <row r="80" spans="1:35" s="18" customFormat="1" ht="25.5" customHeight="1" x14ac:dyDescent="0.2">
      <c r="A80" s="18">
        <v>143</v>
      </c>
      <c r="B80" s="18" t="str">
        <f>IF(O80="","",#REF!)</f>
        <v/>
      </c>
      <c r="C80" s="19" t="str">
        <f>IF(O80="","",#REF!)</f>
        <v/>
      </c>
      <c r="D80" s="20" t="str">
        <f>IF(O80="","",#REF!&amp;"-"&amp;#REF!&amp;A80)</f>
        <v/>
      </c>
      <c r="E80" s="18">
        <f t="shared" si="5"/>
        <v>0</v>
      </c>
      <c r="F80" s="18" t="e">
        <f>IF(VLOOKUP($O80,#REF!,4,0)="","",VLOOKUP($O80,#REF!,4,0))</f>
        <v>#REF!</v>
      </c>
      <c r="G80" s="21">
        <f>IF(O80="",0,MATCH(#REF!,#REF!,0)-1)</f>
        <v>0</v>
      </c>
      <c r="H80" s="21" t="str">
        <f>IF(O80="","",VLOOKUP(E80,#REF!,5,0))</f>
        <v/>
      </c>
      <c r="I80" s="21" t="e">
        <f>IF(#REF!="","",E80*100+G80)</f>
        <v>#REF!</v>
      </c>
      <c r="J80" s="21" t="e">
        <f>IF(I80="","",(VLOOKUP(I80,#REF!,8,0)))&amp;""</f>
        <v>#REF!</v>
      </c>
      <c r="K80" s="21" t="e">
        <f>IF(VLOOKUP(I80,#REF!,5,0)=0,VLOOKUP(I80,#REF!,6,0),"")&amp;""</f>
        <v>#REF!</v>
      </c>
      <c r="L80" s="38" t="e">
        <f>IF(VLOOKUP(I80,#REF!,14,0)="","",VLOOKUP(I80,#REF!,14,0))</f>
        <v>#REF!</v>
      </c>
      <c r="M80" s="19" t="str">
        <f>IF(O80="","",#REF!&amp;"-"&amp;#REF!&amp;"-"&amp;#REF!)</f>
        <v/>
      </c>
      <c r="N80" s="35"/>
      <c r="O80" s="99"/>
      <c r="P80" s="96"/>
      <c r="Q80" s="97"/>
      <c r="R80" s="95"/>
      <c r="S80" s="96"/>
      <c r="T80" s="96"/>
      <c r="U80" s="96"/>
      <c r="V80" s="97"/>
      <c r="W80" s="95" t="str">
        <f t="shared" si="6"/>
        <v/>
      </c>
      <c r="X80" s="97"/>
      <c r="Y80" s="92" t="str">
        <f t="shared" si="7"/>
        <v/>
      </c>
      <c r="Z80" s="93"/>
      <c r="AA80" s="93"/>
      <c r="AB80" s="93"/>
      <c r="AC80" s="93"/>
      <c r="AD80" s="93"/>
      <c r="AE80" s="93"/>
      <c r="AF80" s="94"/>
      <c r="AH80" s="57"/>
      <c r="AI80" s="57"/>
    </row>
    <row r="81" spans="1:35" s="18" customFormat="1" ht="25.5" customHeight="1" x14ac:dyDescent="0.2">
      <c r="A81" s="18">
        <v>144</v>
      </c>
      <c r="B81" s="18" t="str">
        <f>IF(O81="","",#REF!)</f>
        <v/>
      </c>
      <c r="C81" s="19" t="str">
        <f>IF(O81="","",#REF!)</f>
        <v/>
      </c>
      <c r="D81" s="20" t="str">
        <f>IF(O81="","",#REF!&amp;"-"&amp;#REF!&amp;A81)</f>
        <v/>
      </c>
      <c r="E81" s="18">
        <f t="shared" si="5"/>
        <v>0</v>
      </c>
      <c r="F81" s="18" t="e">
        <f>IF(VLOOKUP($O81,#REF!,4,0)="","",VLOOKUP($O81,#REF!,4,0))</f>
        <v>#REF!</v>
      </c>
      <c r="G81" s="21">
        <f>IF(O81="",0,MATCH(#REF!,#REF!,0)-1)</f>
        <v>0</v>
      </c>
      <c r="H81" s="21" t="str">
        <f>IF(O81="","",VLOOKUP(E81,#REF!,5,0))</f>
        <v/>
      </c>
      <c r="I81" s="21" t="e">
        <f>IF(#REF!="","",E81*100+G81)</f>
        <v>#REF!</v>
      </c>
      <c r="J81" s="21" t="e">
        <f>IF(I81="","",(VLOOKUP(I81,#REF!,8,0)))&amp;""</f>
        <v>#REF!</v>
      </c>
      <c r="K81" s="21" t="e">
        <f>IF(VLOOKUP(I81,#REF!,5,0)=0,VLOOKUP(I81,#REF!,6,0),"")&amp;""</f>
        <v>#REF!</v>
      </c>
      <c r="L81" s="38" t="e">
        <f>IF(VLOOKUP(I81,#REF!,14,0)="","",VLOOKUP(I81,#REF!,14,0))</f>
        <v>#REF!</v>
      </c>
      <c r="M81" s="19" t="str">
        <f>IF(O81="","",#REF!&amp;"-"&amp;#REF!&amp;"-"&amp;#REF!)</f>
        <v/>
      </c>
      <c r="N81" s="35"/>
      <c r="O81" s="99"/>
      <c r="P81" s="96"/>
      <c r="Q81" s="97"/>
      <c r="R81" s="95"/>
      <c r="S81" s="96"/>
      <c r="T81" s="96"/>
      <c r="U81" s="96"/>
      <c r="V81" s="97"/>
      <c r="W81" s="95" t="str">
        <f t="shared" si="6"/>
        <v/>
      </c>
      <c r="X81" s="97"/>
      <c r="Y81" s="92" t="str">
        <f t="shared" si="7"/>
        <v/>
      </c>
      <c r="Z81" s="93"/>
      <c r="AA81" s="93"/>
      <c r="AB81" s="93"/>
      <c r="AC81" s="93"/>
      <c r="AD81" s="93"/>
      <c r="AE81" s="93"/>
      <c r="AF81" s="94"/>
      <c r="AH81" s="57"/>
      <c r="AI81" s="57"/>
    </row>
    <row r="82" spans="1:35" s="18" customFormat="1" ht="25.5" customHeight="1" x14ac:dyDescent="0.2">
      <c r="A82" s="18">
        <v>145</v>
      </c>
      <c r="B82" s="18" t="str">
        <f>IF(O82="","",#REF!)</f>
        <v/>
      </c>
      <c r="C82" s="19" t="str">
        <f>IF(O82="","",#REF!)</f>
        <v/>
      </c>
      <c r="D82" s="20" t="str">
        <f>IF(O82="","",#REF!&amp;"-"&amp;#REF!&amp;A82)</f>
        <v/>
      </c>
      <c r="E82" s="18">
        <f t="shared" si="5"/>
        <v>0</v>
      </c>
      <c r="F82" s="18" t="e">
        <f>IF(VLOOKUP($O82,#REF!,4,0)="","",VLOOKUP($O82,#REF!,4,0))</f>
        <v>#REF!</v>
      </c>
      <c r="G82" s="21">
        <f>IF(O82="",0,MATCH(#REF!,#REF!,0)-1)</f>
        <v>0</v>
      </c>
      <c r="H82" s="21" t="str">
        <f>IF(O82="","",VLOOKUP(E82,#REF!,5,0))</f>
        <v/>
      </c>
      <c r="I82" s="21" t="e">
        <f>IF(#REF!="","",E82*100+G82)</f>
        <v>#REF!</v>
      </c>
      <c r="J82" s="21" t="e">
        <f>IF(I82="","",(VLOOKUP(I82,#REF!,8,0)))&amp;""</f>
        <v>#REF!</v>
      </c>
      <c r="K82" s="21" t="e">
        <f>IF(VLOOKUP(I82,#REF!,5,0)=0,VLOOKUP(I82,#REF!,6,0),"")&amp;""</f>
        <v>#REF!</v>
      </c>
      <c r="L82" s="38" t="e">
        <f>IF(VLOOKUP(I82,#REF!,14,0)="","",VLOOKUP(I82,#REF!,14,0))</f>
        <v>#REF!</v>
      </c>
      <c r="M82" s="19" t="str">
        <f>IF(O82="","",#REF!&amp;"-"&amp;#REF!&amp;"-"&amp;#REF!)</f>
        <v/>
      </c>
      <c r="N82" s="35"/>
      <c r="O82" s="99"/>
      <c r="P82" s="96"/>
      <c r="Q82" s="97"/>
      <c r="R82" s="95"/>
      <c r="S82" s="96"/>
      <c r="T82" s="96"/>
      <c r="U82" s="96"/>
      <c r="V82" s="97"/>
      <c r="W82" s="95" t="str">
        <f t="shared" si="6"/>
        <v/>
      </c>
      <c r="X82" s="97"/>
      <c r="Y82" s="92" t="str">
        <f t="shared" si="7"/>
        <v/>
      </c>
      <c r="Z82" s="93"/>
      <c r="AA82" s="93"/>
      <c r="AB82" s="93"/>
      <c r="AC82" s="93"/>
      <c r="AD82" s="93"/>
      <c r="AE82" s="93"/>
      <c r="AF82" s="94"/>
      <c r="AH82" s="57"/>
      <c r="AI82" s="57"/>
    </row>
    <row r="83" spans="1:35" s="18" customFormat="1" ht="25.5" customHeight="1" x14ac:dyDescent="0.2">
      <c r="A83" s="18">
        <v>146</v>
      </c>
      <c r="B83" s="18" t="str">
        <f>IF(O83="","",#REF!)</f>
        <v/>
      </c>
      <c r="C83" s="19" t="str">
        <f>IF(O83="","",#REF!)</f>
        <v/>
      </c>
      <c r="D83" s="20" t="str">
        <f>IF(O83="","",#REF!&amp;"-"&amp;#REF!&amp;A83)</f>
        <v/>
      </c>
      <c r="E83" s="18">
        <f t="shared" si="5"/>
        <v>0</v>
      </c>
      <c r="F83" s="18" t="e">
        <f>IF(VLOOKUP($O83,#REF!,4,0)="","",VLOOKUP($O83,#REF!,4,0))</f>
        <v>#REF!</v>
      </c>
      <c r="G83" s="21">
        <f>IF(O83="",0,MATCH(#REF!,#REF!,0)-1)</f>
        <v>0</v>
      </c>
      <c r="H83" s="21" t="str">
        <f>IF(O83="","",VLOOKUP(E83,#REF!,5,0))</f>
        <v/>
      </c>
      <c r="I83" s="21" t="e">
        <f>IF(#REF!="","",E83*100+G83)</f>
        <v>#REF!</v>
      </c>
      <c r="J83" s="21" t="e">
        <f>IF(I83="","",(VLOOKUP(I83,#REF!,8,0)))&amp;""</f>
        <v>#REF!</v>
      </c>
      <c r="K83" s="21" t="e">
        <f>IF(VLOOKUP(I83,#REF!,5,0)=0,VLOOKUP(I83,#REF!,6,0),"")&amp;""</f>
        <v>#REF!</v>
      </c>
      <c r="L83" s="38" t="e">
        <f>IF(VLOOKUP(I83,#REF!,14,0)="","",VLOOKUP(I83,#REF!,14,0))</f>
        <v>#REF!</v>
      </c>
      <c r="M83" s="19" t="str">
        <f>IF(O83="","",#REF!&amp;"-"&amp;#REF!&amp;"-"&amp;#REF!)</f>
        <v/>
      </c>
      <c r="N83" s="35"/>
      <c r="O83" s="99"/>
      <c r="P83" s="96"/>
      <c r="Q83" s="97"/>
      <c r="R83" s="95"/>
      <c r="S83" s="96"/>
      <c r="T83" s="96"/>
      <c r="U83" s="96"/>
      <c r="V83" s="97"/>
      <c r="W83" s="95" t="str">
        <f t="shared" si="6"/>
        <v/>
      </c>
      <c r="X83" s="97"/>
      <c r="Y83" s="92" t="str">
        <f t="shared" si="7"/>
        <v/>
      </c>
      <c r="Z83" s="93"/>
      <c r="AA83" s="93"/>
      <c r="AB83" s="93"/>
      <c r="AC83" s="93"/>
      <c r="AD83" s="93"/>
      <c r="AE83" s="93"/>
      <c r="AF83" s="94"/>
      <c r="AH83" s="57"/>
      <c r="AI83" s="57"/>
    </row>
    <row r="84" spans="1:35" s="18" customFormat="1" ht="25.5" customHeight="1" x14ac:dyDescent="0.2">
      <c r="A84" s="18">
        <v>147</v>
      </c>
      <c r="B84" s="18" t="str">
        <f>IF(O84="","",#REF!)</f>
        <v/>
      </c>
      <c r="C84" s="19" t="str">
        <f>IF(O84="","",#REF!)</f>
        <v/>
      </c>
      <c r="D84" s="20" t="str">
        <f>IF(O84="","",#REF!&amp;"-"&amp;#REF!&amp;A84)</f>
        <v/>
      </c>
      <c r="E84" s="18">
        <f t="shared" si="5"/>
        <v>0</v>
      </c>
      <c r="F84" s="18" t="e">
        <f>IF(VLOOKUP($O84,#REF!,4,0)="","",VLOOKUP($O84,#REF!,4,0))</f>
        <v>#REF!</v>
      </c>
      <c r="G84" s="21">
        <f>IF(O84="",0,MATCH(#REF!,#REF!,0)-1)</f>
        <v>0</v>
      </c>
      <c r="H84" s="21" t="str">
        <f>IF(O84="","",VLOOKUP(E84,#REF!,5,0))</f>
        <v/>
      </c>
      <c r="I84" s="21" t="e">
        <f>IF(#REF!="","",E84*100+G84)</f>
        <v>#REF!</v>
      </c>
      <c r="J84" s="21" t="e">
        <f>IF(I84="","",(VLOOKUP(I84,#REF!,8,0)))&amp;""</f>
        <v>#REF!</v>
      </c>
      <c r="K84" s="21" t="e">
        <f>IF(VLOOKUP(I84,#REF!,5,0)=0,VLOOKUP(I84,#REF!,6,0),"")&amp;""</f>
        <v>#REF!</v>
      </c>
      <c r="L84" s="38" t="e">
        <f>IF(VLOOKUP(I84,#REF!,14,0)="","",VLOOKUP(I84,#REF!,14,0))</f>
        <v>#REF!</v>
      </c>
      <c r="M84" s="19" t="str">
        <f>IF(O84="","",#REF!&amp;"-"&amp;#REF!&amp;"-"&amp;#REF!)</f>
        <v/>
      </c>
      <c r="N84" s="35"/>
      <c r="O84" s="99"/>
      <c r="P84" s="96"/>
      <c r="Q84" s="97"/>
      <c r="R84" s="95"/>
      <c r="S84" s="96"/>
      <c r="T84" s="96"/>
      <c r="U84" s="96"/>
      <c r="V84" s="97"/>
      <c r="W84" s="95" t="str">
        <f t="shared" si="6"/>
        <v/>
      </c>
      <c r="X84" s="97"/>
      <c r="Y84" s="92" t="str">
        <f t="shared" si="7"/>
        <v/>
      </c>
      <c r="Z84" s="93"/>
      <c r="AA84" s="93"/>
      <c r="AB84" s="93"/>
      <c r="AC84" s="93"/>
      <c r="AD84" s="93"/>
      <c r="AE84" s="93"/>
      <c r="AF84" s="94"/>
      <c r="AH84" s="57"/>
      <c r="AI84" s="57"/>
    </row>
    <row r="85" spans="1:35" s="18" customFormat="1" ht="25.5" customHeight="1" x14ac:dyDescent="0.2">
      <c r="A85" s="18">
        <v>148</v>
      </c>
      <c r="B85" s="18" t="str">
        <f>IF(O85="","",#REF!)</f>
        <v/>
      </c>
      <c r="C85" s="19" t="str">
        <f>IF(O85="","",#REF!)</f>
        <v/>
      </c>
      <c r="D85" s="20" t="str">
        <f>IF(O85="","",#REF!&amp;"-"&amp;#REF!&amp;A85)</f>
        <v/>
      </c>
      <c r="E85" s="18">
        <f t="shared" si="5"/>
        <v>0</v>
      </c>
      <c r="F85" s="18" t="e">
        <f>IF(VLOOKUP($O85,#REF!,4,0)="","",VLOOKUP($O85,#REF!,4,0))</f>
        <v>#REF!</v>
      </c>
      <c r="G85" s="21">
        <f>IF(O85="",0,MATCH(#REF!,#REF!,0)-1)</f>
        <v>0</v>
      </c>
      <c r="H85" s="21" t="str">
        <f>IF(O85="","",VLOOKUP(E85,#REF!,5,0))</f>
        <v/>
      </c>
      <c r="I85" s="21" t="e">
        <f>IF(#REF!="","",E85*100+G85)</f>
        <v>#REF!</v>
      </c>
      <c r="J85" s="21" t="e">
        <f>IF(I85="","",(VLOOKUP(I85,#REF!,8,0)))&amp;""</f>
        <v>#REF!</v>
      </c>
      <c r="K85" s="21" t="e">
        <f>IF(VLOOKUP(I85,#REF!,5,0)=0,VLOOKUP(I85,#REF!,6,0),"")&amp;""</f>
        <v>#REF!</v>
      </c>
      <c r="L85" s="38" t="e">
        <f>IF(VLOOKUP(I85,#REF!,14,0)="","",VLOOKUP(I85,#REF!,14,0))</f>
        <v>#REF!</v>
      </c>
      <c r="M85" s="19" t="str">
        <f>IF(O85="","",#REF!&amp;"-"&amp;#REF!&amp;"-"&amp;#REF!)</f>
        <v/>
      </c>
      <c r="N85" s="35"/>
      <c r="O85" s="99"/>
      <c r="P85" s="96"/>
      <c r="Q85" s="97"/>
      <c r="R85" s="95"/>
      <c r="S85" s="96"/>
      <c r="T85" s="96"/>
      <c r="U85" s="96"/>
      <c r="V85" s="97"/>
      <c r="W85" s="95" t="str">
        <f t="shared" si="6"/>
        <v/>
      </c>
      <c r="X85" s="97"/>
      <c r="Y85" s="92" t="str">
        <f t="shared" si="7"/>
        <v/>
      </c>
      <c r="Z85" s="93"/>
      <c r="AA85" s="93"/>
      <c r="AB85" s="93"/>
      <c r="AC85" s="93"/>
      <c r="AD85" s="93"/>
      <c r="AE85" s="93"/>
      <c r="AF85" s="94"/>
      <c r="AH85" s="57"/>
      <c r="AI85" s="57"/>
    </row>
    <row r="86" spans="1:35" s="18" customFormat="1" ht="25.5" customHeight="1" x14ac:dyDescent="0.2">
      <c r="A86" s="18">
        <v>149</v>
      </c>
      <c r="B86" s="18" t="str">
        <f>IF(O86="","",#REF!)</f>
        <v/>
      </c>
      <c r="C86" s="19" t="str">
        <f>IF(O86="","",#REF!)</f>
        <v/>
      </c>
      <c r="D86" s="20" t="str">
        <f>IF(O86="","",#REF!&amp;"-"&amp;#REF!&amp;A86)</f>
        <v/>
      </c>
      <c r="E86" s="18">
        <f t="shared" si="5"/>
        <v>0</v>
      </c>
      <c r="F86" s="18" t="e">
        <f>IF(VLOOKUP($O86,#REF!,4,0)="","",VLOOKUP($O86,#REF!,4,0))</f>
        <v>#REF!</v>
      </c>
      <c r="G86" s="21">
        <f>IF(O86="",0,MATCH(#REF!,#REF!,0)-1)</f>
        <v>0</v>
      </c>
      <c r="H86" s="21" t="str">
        <f>IF(O86="","",VLOOKUP(E86,#REF!,5,0))</f>
        <v/>
      </c>
      <c r="I86" s="21" t="e">
        <f>IF(#REF!="","",E86*100+G86)</f>
        <v>#REF!</v>
      </c>
      <c r="J86" s="21" t="e">
        <f>IF(I86="","",(VLOOKUP(I86,#REF!,8,0)))&amp;""</f>
        <v>#REF!</v>
      </c>
      <c r="K86" s="21" t="e">
        <f>IF(VLOOKUP(I86,#REF!,5,0)=0,VLOOKUP(I86,#REF!,6,0),"")&amp;""</f>
        <v>#REF!</v>
      </c>
      <c r="L86" s="38" t="e">
        <f>IF(VLOOKUP(I86,#REF!,14,0)="","",VLOOKUP(I86,#REF!,14,0))</f>
        <v>#REF!</v>
      </c>
      <c r="M86" s="19" t="str">
        <f>IF(O86="","",#REF!&amp;"-"&amp;#REF!&amp;"-"&amp;#REF!)</f>
        <v/>
      </c>
      <c r="N86" s="35"/>
      <c r="O86" s="99"/>
      <c r="P86" s="96"/>
      <c r="Q86" s="97"/>
      <c r="R86" s="95"/>
      <c r="S86" s="96"/>
      <c r="T86" s="96"/>
      <c r="U86" s="96"/>
      <c r="V86" s="97"/>
      <c r="W86" s="95" t="str">
        <f t="shared" si="6"/>
        <v/>
      </c>
      <c r="X86" s="97"/>
      <c r="Y86" s="92" t="str">
        <f t="shared" si="7"/>
        <v/>
      </c>
      <c r="Z86" s="93"/>
      <c r="AA86" s="93"/>
      <c r="AB86" s="93"/>
      <c r="AC86" s="93"/>
      <c r="AD86" s="93"/>
      <c r="AE86" s="93"/>
      <c r="AF86" s="94"/>
      <c r="AH86" s="57"/>
      <c r="AI86" s="57"/>
    </row>
    <row r="87" spans="1:35" s="18" customFormat="1" ht="25.5" customHeight="1" x14ac:dyDescent="0.2">
      <c r="A87" s="18">
        <v>150</v>
      </c>
      <c r="B87" s="18" t="str">
        <f>IF(O87="","",#REF!)</f>
        <v/>
      </c>
      <c r="C87" s="19" t="str">
        <f>IF(O87="","",#REF!)</f>
        <v/>
      </c>
      <c r="D87" s="20" t="str">
        <f>IF(O87="","",#REF!&amp;"-"&amp;#REF!&amp;A87)</f>
        <v/>
      </c>
      <c r="E87" s="18">
        <f t="shared" si="5"/>
        <v>0</v>
      </c>
      <c r="F87" s="18" t="e">
        <f>IF(VLOOKUP($O87,#REF!,4,0)="","",VLOOKUP($O87,#REF!,4,0))</f>
        <v>#REF!</v>
      </c>
      <c r="G87" s="21">
        <f>IF(O87="",0,MATCH(#REF!,#REF!,0)-1)</f>
        <v>0</v>
      </c>
      <c r="H87" s="21" t="str">
        <f>IF(O87="","",VLOOKUP(E87,#REF!,5,0))</f>
        <v/>
      </c>
      <c r="I87" s="21" t="e">
        <f>IF(#REF!="","",E87*100+G87)</f>
        <v>#REF!</v>
      </c>
      <c r="J87" s="21" t="e">
        <f>IF(I87="","",(VLOOKUP(I87,#REF!,8,0)))&amp;""</f>
        <v>#REF!</v>
      </c>
      <c r="K87" s="21" t="e">
        <f>IF(VLOOKUP(I87,#REF!,5,0)=0,VLOOKUP(I87,#REF!,6,0),"")&amp;""</f>
        <v>#REF!</v>
      </c>
      <c r="L87" s="38" t="e">
        <f>IF(VLOOKUP(I87,#REF!,14,0)="","",VLOOKUP(I87,#REF!,14,0))</f>
        <v>#REF!</v>
      </c>
      <c r="M87" s="19" t="str">
        <f>IF(O87="","",#REF!&amp;"-"&amp;#REF!&amp;"-"&amp;#REF!)</f>
        <v/>
      </c>
      <c r="N87" s="35"/>
      <c r="O87" s="99"/>
      <c r="P87" s="96"/>
      <c r="Q87" s="97"/>
      <c r="R87" s="95"/>
      <c r="S87" s="96"/>
      <c r="T87" s="96"/>
      <c r="U87" s="96"/>
      <c r="V87" s="97"/>
      <c r="W87" s="95" t="str">
        <f t="shared" si="6"/>
        <v/>
      </c>
      <c r="X87" s="97"/>
      <c r="Y87" s="92" t="str">
        <f t="shared" si="7"/>
        <v/>
      </c>
      <c r="Z87" s="93"/>
      <c r="AA87" s="93"/>
      <c r="AB87" s="93"/>
      <c r="AC87" s="93"/>
      <c r="AD87" s="93"/>
      <c r="AE87" s="93"/>
      <c r="AF87" s="94"/>
      <c r="AH87" s="57"/>
      <c r="AI87" s="57"/>
    </row>
    <row r="88" spans="1:35" ht="15.75" customHeight="1" x14ac:dyDescent="0.2"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H88" s="57"/>
    </row>
    <row r="89" spans="1:35" ht="15.75" customHeight="1" x14ac:dyDescent="0.2"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H89" s="57"/>
    </row>
    <row r="90" spans="1:35" ht="15.75" customHeight="1" x14ac:dyDescent="0.2">
      <c r="L90" s="60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2" spans="1:35" ht="15.75" customHeight="1" x14ac:dyDescent="0.2">
      <c r="L92" s="60"/>
    </row>
    <row r="97" spans="12:12" ht="15.75" customHeight="1" x14ac:dyDescent="0.2">
      <c r="L97" s="36"/>
    </row>
    <row r="98" spans="12:12" ht="15.75" customHeight="1" x14ac:dyDescent="0.2">
      <c r="L98" s="39"/>
    </row>
    <row r="99" spans="12:12" ht="15.75" customHeight="1" x14ac:dyDescent="0.2">
      <c r="L99" s="39"/>
    </row>
    <row r="104" spans="12:12" ht="15.75" customHeight="1" x14ac:dyDescent="0.2">
      <c r="L104" s="36"/>
    </row>
    <row r="106" spans="12:12" ht="15.75" customHeight="1" x14ac:dyDescent="0.2">
      <c r="L106" s="37"/>
    </row>
    <row r="107" spans="12:12" ht="15.75" customHeight="1" x14ac:dyDescent="0.2">
      <c r="L107" s="38"/>
    </row>
    <row r="108" spans="12:12" ht="15.75" customHeight="1" x14ac:dyDescent="0.2">
      <c r="L108" s="38"/>
    </row>
    <row r="109" spans="12:12" ht="15.75" customHeight="1" x14ac:dyDescent="0.2">
      <c r="L109" s="38"/>
    </row>
    <row r="110" spans="12:12" ht="15.75" customHeight="1" x14ac:dyDescent="0.2">
      <c r="L110" s="38"/>
    </row>
    <row r="111" spans="12:12" ht="15.75" customHeight="1" x14ac:dyDescent="0.2">
      <c r="L111" s="38"/>
    </row>
    <row r="112" spans="12:12" ht="15.75" customHeight="1" x14ac:dyDescent="0.2">
      <c r="L112" s="38"/>
    </row>
    <row r="113" spans="12:12" ht="15.75" customHeight="1" x14ac:dyDescent="0.2">
      <c r="L113" s="38"/>
    </row>
    <row r="114" spans="12:12" ht="15.75" customHeight="1" x14ac:dyDescent="0.2">
      <c r="L114" s="38"/>
    </row>
    <row r="115" spans="12:12" ht="15.75" customHeight="1" x14ac:dyDescent="0.2">
      <c r="L115" s="38"/>
    </row>
    <row r="116" spans="12:12" ht="15.75" customHeight="1" x14ac:dyDescent="0.2">
      <c r="L116" s="38"/>
    </row>
    <row r="117" spans="12:12" ht="15.75" customHeight="1" x14ac:dyDescent="0.2">
      <c r="L117" s="38"/>
    </row>
    <row r="118" spans="12:12" ht="15.75" customHeight="1" x14ac:dyDescent="0.2">
      <c r="L118" s="38"/>
    </row>
    <row r="119" spans="12:12" ht="15.75" customHeight="1" x14ac:dyDescent="0.2">
      <c r="L119" s="38"/>
    </row>
    <row r="120" spans="12:12" ht="15.75" customHeight="1" x14ac:dyDescent="0.2">
      <c r="L120" s="38"/>
    </row>
    <row r="121" spans="12:12" ht="15.75" customHeight="1" x14ac:dyDescent="0.2">
      <c r="L121" s="38"/>
    </row>
    <row r="122" spans="12:12" ht="15.75" customHeight="1" x14ac:dyDescent="0.2">
      <c r="L122" s="38"/>
    </row>
    <row r="123" spans="12:12" ht="15.75" customHeight="1" x14ac:dyDescent="0.2">
      <c r="L123" s="38"/>
    </row>
    <row r="124" spans="12:12" ht="15.75" customHeight="1" x14ac:dyDescent="0.2">
      <c r="L124" s="38"/>
    </row>
    <row r="125" spans="12:12" ht="15.75" customHeight="1" x14ac:dyDescent="0.2">
      <c r="L125" s="38"/>
    </row>
    <row r="126" spans="12:12" ht="15.75" customHeight="1" x14ac:dyDescent="0.2">
      <c r="L126" s="38"/>
    </row>
    <row r="127" spans="12:12" ht="15.75" customHeight="1" x14ac:dyDescent="0.2">
      <c r="L127" s="38"/>
    </row>
    <row r="128" spans="12:12" ht="15.75" customHeight="1" x14ac:dyDescent="0.2">
      <c r="L128" s="38"/>
    </row>
    <row r="129" spans="12:12" ht="15.75" customHeight="1" x14ac:dyDescent="0.2">
      <c r="L129" s="38"/>
    </row>
    <row r="130" spans="12:12" ht="15.75" customHeight="1" x14ac:dyDescent="0.2">
      <c r="L130" s="38"/>
    </row>
    <row r="131" spans="12:12" ht="15.75" customHeight="1" x14ac:dyDescent="0.2">
      <c r="L131" s="38"/>
    </row>
    <row r="132" spans="12:12" ht="15.75" customHeight="1" x14ac:dyDescent="0.2">
      <c r="L132" s="38"/>
    </row>
    <row r="133" spans="12:12" ht="15.75" customHeight="1" x14ac:dyDescent="0.2">
      <c r="L133" s="38"/>
    </row>
    <row r="134" spans="12:12" ht="15.75" customHeight="1" x14ac:dyDescent="0.2">
      <c r="L134" s="38"/>
    </row>
    <row r="135" spans="12:12" ht="15.75" customHeight="1" x14ac:dyDescent="0.2">
      <c r="L135" s="38"/>
    </row>
    <row r="136" spans="12:12" ht="15.75" customHeight="1" x14ac:dyDescent="0.2">
      <c r="L136" s="38"/>
    </row>
    <row r="137" spans="12:12" ht="15.75" customHeight="1" x14ac:dyDescent="0.2">
      <c r="L137" s="38"/>
    </row>
    <row r="138" spans="12:12" ht="15.75" customHeight="1" x14ac:dyDescent="0.2">
      <c r="L138" s="38"/>
    </row>
    <row r="139" spans="12:12" ht="15.75" customHeight="1" x14ac:dyDescent="0.2">
      <c r="L139" s="38"/>
    </row>
    <row r="140" spans="12:12" ht="15.75" customHeight="1" x14ac:dyDescent="0.2">
      <c r="L140" s="38"/>
    </row>
    <row r="141" spans="12:12" ht="15.75" customHeight="1" x14ac:dyDescent="0.2">
      <c r="L141" s="38"/>
    </row>
  </sheetData>
  <sheetProtection selectLockedCells="1"/>
  <mergeCells count="239">
    <mergeCell ref="O63:Q63"/>
    <mergeCell ref="O64:Q64"/>
    <mergeCell ref="O65:Q65"/>
    <mergeCell ref="O66:Q66"/>
    <mergeCell ref="O67:Q67"/>
    <mergeCell ref="O68:Q68"/>
    <mergeCell ref="O69:Q69"/>
    <mergeCell ref="O70:Q70"/>
    <mergeCell ref="O35:Q35"/>
    <mergeCell ref="O36:Q36"/>
    <mergeCell ref="O58:Q58"/>
    <mergeCell ref="O59:Q59"/>
    <mergeCell ref="O53:Q53"/>
    <mergeCell ref="O60:Q60"/>
    <mergeCell ref="O61:Q61"/>
    <mergeCell ref="O38:Q38"/>
    <mergeCell ref="O37:Q37"/>
    <mergeCell ref="O46:Q46"/>
    <mergeCell ref="O47:Q47"/>
    <mergeCell ref="O40:R40"/>
    <mergeCell ref="R67:V67"/>
    <mergeCell ref="O54:Q54"/>
    <mergeCell ref="O55:Q55"/>
    <mergeCell ref="O56:Q56"/>
    <mergeCell ref="O71:Q71"/>
    <mergeCell ref="O72:Q72"/>
    <mergeCell ref="O73:Q73"/>
    <mergeCell ref="O74:Q74"/>
    <mergeCell ref="Y56:AF56"/>
    <mergeCell ref="X16:Y16"/>
    <mergeCell ref="AA16:AB16"/>
    <mergeCell ref="Y27:AF27"/>
    <mergeCell ref="R26:V26"/>
    <mergeCell ref="R27:V27"/>
    <mergeCell ref="R24:V24"/>
    <mergeCell ref="R25:V25"/>
    <mergeCell ref="W27:X27"/>
    <mergeCell ref="W25:X25"/>
    <mergeCell ref="W33:X33"/>
    <mergeCell ref="R23:V23"/>
    <mergeCell ref="Y36:AF36"/>
    <mergeCell ref="R62:V62"/>
    <mergeCell ref="R63:V63"/>
    <mergeCell ref="R64:V64"/>
    <mergeCell ref="R65:V65"/>
    <mergeCell ref="Y26:AF26"/>
    <mergeCell ref="Y24:AF24"/>
    <mergeCell ref="O62:Q62"/>
    <mergeCell ref="O57:Q57"/>
    <mergeCell ref="R46:W46"/>
    <mergeCell ref="R47:W47"/>
    <mergeCell ref="O22:Q22"/>
    <mergeCell ref="O23:Q23"/>
    <mergeCell ref="O24:Q24"/>
    <mergeCell ref="O25:Q25"/>
    <mergeCell ref="O26:Q26"/>
    <mergeCell ref="O27:Q27"/>
    <mergeCell ref="O28:Q28"/>
    <mergeCell ref="R35:V35"/>
    <mergeCell ref="R37:V37"/>
    <mergeCell ref="W57:X57"/>
    <mergeCell ref="P19:AF19"/>
    <mergeCell ref="P20:AF20"/>
    <mergeCell ref="W22:X22"/>
    <mergeCell ref="Y29:AF29"/>
    <mergeCell ref="W29:X29"/>
    <mergeCell ref="R29:V29"/>
    <mergeCell ref="W30:X30"/>
    <mergeCell ref="Y33:AF33"/>
    <mergeCell ref="W34:X34"/>
    <mergeCell ref="W28:X28"/>
    <mergeCell ref="R28:V28"/>
    <mergeCell ref="R33:V33"/>
    <mergeCell ref="R34:V34"/>
    <mergeCell ref="W31:X31"/>
    <mergeCell ref="R31:V31"/>
    <mergeCell ref="G19:H20"/>
    <mergeCell ref="O19:O20"/>
    <mergeCell ref="X50:Z50"/>
    <mergeCell ref="W38:X38"/>
    <mergeCell ref="R38:V38"/>
    <mergeCell ref="O41:AG45"/>
    <mergeCell ref="AG1:AK1"/>
    <mergeCell ref="AG4:AH4"/>
    <mergeCell ref="AI4:AK4"/>
    <mergeCell ref="AB3:AC3"/>
    <mergeCell ref="AA4:AC4"/>
    <mergeCell ref="X4:Z4"/>
    <mergeCell ref="W36:X36"/>
    <mergeCell ref="T1:AE1"/>
    <mergeCell ref="X3:Z3"/>
    <mergeCell ref="R22:V22"/>
    <mergeCell ref="AB50:AC50"/>
    <mergeCell ref="Y31:AF31"/>
    <mergeCell ref="W32:X32"/>
    <mergeCell ref="Y35:AF35"/>
    <mergeCell ref="R36:V36"/>
    <mergeCell ref="Y32:AF32"/>
    <mergeCell ref="Y30:AF30"/>
    <mergeCell ref="W35:X35"/>
    <mergeCell ref="R66:V66"/>
    <mergeCell ref="R55:V55"/>
    <mergeCell ref="W54:X54"/>
    <mergeCell ref="Y37:AF37"/>
    <mergeCell ref="Y38:AF38"/>
    <mergeCell ref="W37:X37"/>
    <mergeCell ref="Y55:AF55"/>
    <mergeCell ref="W56:X56"/>
    <mergeCell ref="W55:X55"/>
    <mergeCell ref="W63:X63"/>
    <mergeCell ref="Y63:AF63"/>
    <mergeCell ref="R58:V58"/>
    <mergeCell ref="Y58:AF58"/>
    <mergeCell ref="W58:X58"/>
    <mergeCell ref="R56:V56"/>
    <mergeCell ref="R57:V57"/>
    <mergeCell ref="R54:V54"/>
    <mergeCell ref="W53:X53"/>
    <mergeCell ref="Y53:AF53"/>
    <mergeCell ref="X51:AE51"/>
    <mergeCell ref="Y54:AF54"/>
    <mergeCell ref="R53:V53"/>
    <mergeCell ref="Y57:AF57"/>
    <mergeCell ref="W70:X70"/>
    <mergeCell ref="Y70:AF70"/>
    <mergeCell ref="W68:X68"/>
    <mergeCell ref="Y68:AF68"/>
    <mergeCell ref="W69:X69"/>
    <mergeCell ref="W64:X64"/>
    <mergeCell ref="Y64:AF64"/>
    <mergeCell ref="W65:X65"/>
    <mergeCell ref="Y65:AF65"/>
    <mergeCell ref="W66:X66"/>
    <mergeCell ref="Y66:AF66"/>
    <mergeCell ref="W67:X67"/>
    <mergeCell ref="Y67:AF67"/>
    <mergeCell ref="R72:V72"/>
    <mergeCell ref="R73:V73"/>
    <mergeCell ref="W72:X72"/>
    <mergeCell ref="Y72:AF72"/>
    <mergeCell ref="W71:X71"/>
    <mergeCell ref="Y71:AF71"/>
    <mergeCell ref="W73:X73"/>
    <mergeCell ref="Y73:AF73"/>
    <mergeCell ref="Y59:AF59"/>
    <mergeCell ref="W60:X60"/>
    <mergeCell ref="Y60:AF60"/>
    <mergeCell ref="W61:X61"/>
    <mergeCell ref="Y61:AF61"/>
    <mergeCell ref="W62:X62"/>
    <mergeCell ref="Y62:AF62"/>
    <mergeCell ref="R59:V59"/>
    <mergeCell ref="W59:X59"/>
    <mergeCell ref="R60:V60"/>
    <mergeCell ref="R61:V61"/>
    <mergeCell ref="Y69:AF69"/>
    <mergeCell ref="R71:V71"/>
    <mergeCell ref="R68:V68"/>
    <mergeCell ref="R69:V69"/>
    <mergeCell ref="R70:V70"/>
    <mergeCell ref="R74:V74"/>
    <mergeCell ref="W74:X74"/>
    <mergeCell ref="Y74:AF74"/>
    <mergeCell ref="R75:V75"/>
    <mergeCell ref="W75:X75"/>
    <mergeCell ref="Y75:AF75"/>
    <mergeCell ref="O75:Q75"/>
    <mergeCell ref="R76:V76"/>
    <mergeCell ref="W76:X76"/>
    <mergeCell ref="Y76:AF76"/>
    <mergeCell ref="O76:Q76"/>
    <mergeCell ref="O77:Q77"/>
    <mergeCell ref="R78:V78"/>
    <mergeCell ref="W78:X78"/>
    <mergeCell ref="Y78:AF78"/>
    <mergeCell ref="R79:V79"/>
    <mergeCell ref="W79:X79"/>
    <mergeCell ref="Y79:AF79"/>
    <mergeCell ref="O78:Q78"/>
    <mergeCell ref="O79:Q79"/>
    <mergeCell ref="W83:X83"/>
    <mergeCell ref="Y83:AF83"/>
    <mergeCell ref="R80:V80"/>
    <mergeCell ref="W80:X80"/>
    <mergeCell ref="Y80:AF80"/>
    <mergeCell ref="R81:V81"/>
    <mergeCell ref="W81:X81"/>
    <mergeCell ref="Y81:AF81"/>
    <mergeCell ref="R77:V77"/>
    <mergeCell ref="W77:X77"/>
    <mergeCell ref="Y77:AF77"/>
    <mergeCell ref="O80:Q80"/>
    <mergeCell ref="O81:Q81"/>
    <mergeCell ref="O82:Q82"/>
    <mergeCell ref="O83:Q83"/>
    <mergeCell ref="R86:V86"/>
    <mergeCell ref="W86:X86"/>
    <mergeCell ref="Y86:AF86"/>
    <mergeCell ref="R87:V87"/>
    <mergeCell ref="W87:X87"/>
    <mergeCell ref="Y87:AF87"/>
    <mergeCell ref="O86:Q86"/>
    <mergeCell ref="O87:Q87"/>
    <mergeCell ref="R84:V84"/>
    <mergeCell ref="W84:X84"/>
    <mergeCell ref="Y84:AF84"/>
    <mergeCell ref="R85:V85"/>
    <mergeCell ref="W85:X85"/>
    <mergeCell ref="Y85:AF85"/>
    <mergeCell ref="O84:Q84"/>
    <mergeCell ref="O85:Q85"/>
    <mergeCell ref="R82:V82"/>
    <mergeCell ref="W82:X82"/>
    <mergeCell ref="Y82:AF82"/>
    <mergeCell ref="R83:V83"/>
    <mergeCell ref="W12:AF12"/>
    <mergeCell ref="W14:AF14"/>
    <mergeCell ref="U12:V12"/>
    <mergeCell ref="U14:V14"/>
    <mergeCell ref="U16:W16"/>
    <mergeCell ref="AD16:AF16"/>
    <mergeCell ref="N18:AG18"/>
    <mergeCell ref="N6:AF6"/>
    <mergeCell ref="Y34:AF34"/>
    <mergeCell ref="R30:V30"/>
    <mergeCell ref="R32:V32"/>
    <mergeCell ref="Y28:AF28"/>
    <mergeCell ref="Y22:AF22"/>
    <mergeCell ref="W24:X24"/>
    <mergeCell ref="W26:X26"/>
    <mergeCell ref="Y23:AF23"/>
    <mergeCell ref="W23:X23"/>
    <mergeCell ref="Y25:AF25"/>
    <mergeCell ref="O29:Q29"/>
    <mergeCell ref="O30:Q30"/>
    <mergeCell ref="O31:Q31"/>
    <mergeCell ref="O32:Q32"/>
    <mergeCell ref="O33:Q33"/>
    <mergeCell ref="O34:Q34"/>
  </mergeCells>
  <phoneticPr fontId="2"/>
  <conditionalFormatting sqref="AD50:AE50 AA50:AB50 AE3 AA3:AB3">
    <cfRule type="cellIs" dxfId="13" priority="9" stopIfTrue="1" operator="equal">
      <formula>""</formula>
    </cfRule>
  </conditionalFormatting>
  <conditionalFormatting sqref="X51:AE51 AA8 AC8">
    <cfRule type="cellIs" dxfId="12" priority="13" stopIfTrue="1" operator="equal">
      <formula>""</formula>
    </cfRule>
  </conditionalFormatting>
  <conditionalFormatting sqref="AI4:AK4">
    <cfRule type="cellIs" dxfId="11" priority="10" stopIfTrue="1" operator="greaterThanOrEqual">
      <formula>1</formula>
    </cfRule>
  </conditionalFormatting>
  <conditionalFormatting sqref="AA4:AC4">
    <cfRule type="cellIs" dxfId="10" priority="11" stopIfTrue="1" operator="equal">
      <formula>""</formula>
    </cfRule>
  </conditionalFormatting>
  <conditionalFormatting sqref="AD3">
    <cfRule type="cellIs" dxfId="9" priority="12" stopIfTrue="1" operator="equal">
      <formula>""</formula>
    </cfRule>
  </conditionalFormatting>
  <conditionalFormatting sqref="Y8">
    <cfRule type="cellIs" dxfId="8" priority="2" stopIfTrue="1" operator="equal">
      <formula>""</formula>
    </cfRule>
  </conditionalFormatting>
  <conditionalFormatting sqref="W12 W14 X16 AA16 AD16">
    <cfRule type="cellIs" dxfId="7" priority="1" stopIfTrue="1" operator="equal">
      <formula>""</formula>
    </cfRule>
  </conditionalFormatting>
  <dataValidations xWindow="95" yWindow="402" count="9">
    <dataValidation imeMode="halfAlpha" allowBlank="1" showInputMessage="1" showErrorMessage="1" sqref="AA50:AB50 AD50:AE50 N46:O48 AC8 AA8 W39:X39 AC4 AA3:AB4 AI4:AK4 N39:O39 G21:H22 G53:H53 AE3 Y8 X46" xr:uid="{00000000-0002-0000-0000-000000000000}"/>
    <dataValidation imeMode="off" allowBlank="1" showInputMessage="1" showErrorMessage="1" sqref="AD16 X16 AA16" xr:uid="{00000000-0002-0000-0000-000001000000}"/>
    <dataValidation imeMode="hiragana" allowBlank="1" showInputMessage="1" showErrorMessage="1" sqref="R39:V39 N40 Y54:AF87 AJ41 O23:O38 O41 W14 Y23:AF38 O54:O87" xr:uid="{00000000-0002-0000-0000-000002000000}"/>
    <dataValidation imeMode="halfAlpha" allowBlank="1" showInputMessage="1" showErrorMessage="1" prompt="総ページ数を入力する。１枚目に入力すると，２枚目にも自動表示される。" sqref="AD3" xr:uid="{00000000-0002-0000-0000-000003000000}"/>
    <dataValidation allowBlank="1" showInputMessage="1" sqref="N22:N38" xr:uid="{00000000-0002-0000-0000-000004000000}"/>
    <dataValidation allowBlank="1" sqref="N53:N87" xr:uid="{00000000-0002-0000-0000-000005000000}"/>
    <dataValidation type="custom" imeMode="hiragana" allowBlank="1" showInputMessage="1" showErrorMessage="1" error="姓と名の間を「全角１文字」空けて入力してください。" prompt="姓と名の間を全角１文字空けて入力する。" sqref="R54:V87 R23:V38" xr:uid="{00000000-0002-0000-0000-000006000000}">
      <formula1>FIND("　",R23)&gt;1</formula1>
    </dataValidation>
    <dataValidation imeMode="halfAlpha" operator="equal" allowBlank="1" showInputMessage="1" showErrorMessage="1" error="職員番号は７桁で入力してください。" sqref="W54:X87 W23:X38" xr:uid="{00000000-0002-0000-0000-000007000000}"/>
    <dataValidation imeMode="hiragana" allowBlank="1" showInputMessage="1" showErrorMessage="1" prompt="園名は，正式名称（例：○○立○○園）を記入してください。" sqref="W12" xr:uid="{00000000-0002-0000-0000-000008000000}"/>
  </dataValidations>
  <pageMargins left="0.59055118110236227" right="0.35433070866141736" top="0.43307086614173229" bottom="0.51181102362204722" header="0.27559055118110237" footer="0.35433070866141736"/>
  <pageSetup paperSize="9" scale="83" fitToHeight="0" orientation="portrait" errors="NA" r:id="rId1"/>
  <headerFooter alignWithMargins="0">
    <oddFooter>&amp;C&amp;"ＭＳ 明朝,標準"&amp;12- 92 -</oddFooter>
  </headerFooter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141"/>
  <sheetViews>
    <sheetView view="pageBreakPreview" topLeftCell="N1" zoomScaleNormal="100" zoomScaleSheetLayoutView="100" workbookViewId="0">
      <selection activeCell="AC9" sqref="AC9"/>
    </sheetView>
  </sheetViews>
  <sheetFormatPr defaultColWidth="4.26953125" defaultRowHeight="15.75" customHeight="1" x14ac:dyDescent="0.2"/>
  <cols>
    <col min="1" max="1" width="5.7265625" style="45" hidden="1" customWidth="1"/>
    <col min="2" max="2" width="6.08984375" style="45" hidden="1" customWidth="1"/>
    <col min="3" max="3" width="6.08984375" style="46" hidden="1" customWidth="1"/>
    <col min="4" max="4" width="6.08984375" style="47" hidden="1" customWidth="1"/>
    <col min="5" max="7" width="6.08984375" style="45" hidden="1" customWidth="1"/>
    <col min="8" max="10" width="6.08984375" style="47" hidden="1" customWidth="1"/>
    <col min="11" max="11" width="5.453125" style="47" hidden="1" customWidth="1"/>
    <col min="12" max="12" width="5.08984375" style="44" hidden="1" customWidth="1"/>
    <col min="13" max="13" width="4.7265625" style="47" hidden="1" customWidth="1"/>
    <col min="14" max="14" width="5" style="45" customWidth="1"/>
    <col min="15" max="15" width="7.7265625" style="45" customWidth="1"/>
    <col min="16" max="16" width="4.6328125" style="45" customWidth="1"/>
    <col min="17" max="17" width="9.6328125" style="45" customWidth="1"/>
    <col min="18" max="18" width="4.26953125" style="45" customWidth="1"/>
    <col min="19" max="19" width="16.90625" style="45" customWidth="1"/>
    <col min="20" max="20" width="4.453125" style="45" customWidth="1"/>
    <col min="21" max="21" width="4.08984375" style="45" customWidth="1"/>
    <col min="22" max="22" width="8" style="45" customWidth="1"/>
    <col min="23" max="23" width="8.90625" style="45" customWidth="1"/>
    <col min="24" max="24" width="5.7265625" style="45" customWidth="1"/>
    <col min="25" max="32" width="3.90625" style="45" customWidth="1"/>
    <col min="33" max="33" width="4.26953125" style="45" customWidth="1"/>
    <col min="34" max="34" width="4.26953125" style="45" hidden="1" customWidth="1"/>
    <col min="35" max="40" width="4.26953125" style="45" customWidth="1"/>
    <col min="41" max="16384" width="4.26953125" style="45"/>
  </cols>
  <sheetData>
    <row r="1" spans="1:37" s="3" customFormat="1" ht="15.75" customHeight="1" x14ac:dyDescent="0.2">
      <c r="C1" s="4"/>
      <c r="D1" s="5"/>
      <c r="H1" s="5"/>
      <c r="I1" s="5"/>
      <c r="J1" s="5"/>
      <c r="K1" s="5"/>
      <c r="L1" s="44"/>
      <c r="M1" s="5"/>
      <c r="N1" s="81" t="s">
        <v>53</v>
      </c>
      <c r="P1" s="6"/>
      <c r="Q1" s="6"/>
      <c r="R1" s="6"/>
      <c r="T1" s="116" t="s">
        <v>43</v>
      </c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6"/>
      <c r="AG1" s="108"/>
      <c r="AH1" s="108"/>
      <c r="AI1" s="108"/>
      <c r="AJ1" s="108"/>
      <c r="AK1" s="108"/>
    </row>
    <row r="2" spans="1:37" ht="15.75" customHeight="1" x14ac:dyDescent="0.2">
      <c r="P2" s="48"/>
      <c r="Q2" s="48"/>
      <c r="R2" s="48"/>
      <c r="X2" s="48"/>
      <c r="Y2" s="48"/>
      <c r="Z2" s="48"/>
      <c r="AA2" s="48"/>
      <c r="AB2" s="48"/>
      <c r="AC2" s="48"/>
      <c r="AD2" s="48"/>
      <c r="AE2" s="48"/>
      <c r="AF2" s="48"/>
      <c r="AG2" s="76"/>
      <c r="AH2" s="76"/>
      <c r="AI2" s="76"/>
      <c r="AJ2" s="76"/>
      <c r="AK2" s="76"/>
    </row>
    <row r="3" spans="1:37" ht="15.75" customHeight="1" x14ac:dyDescent="0.2">
      <c r="P3" s="48"/>
      <c r="Q3" s="48"/>
      <c r="R3" s="48"/>
      <c r="X3" s="102" t="s">
        <v>2</v>
      </c>
      <c r="Y3" s="103"/>
      <c r="Z3" s="104"/>
      <c r="AA3" s="78">
        <v>1</v>
      </c>
      <c r="AB3" s="86" t="s">
        <v>4</v>
      </c>
      <c r="AC3" s="86"/>
      <c r="AD3" s="2">
        <v>1</v>
      </c>
      <c r="AE3" s="7" t="s">
        <v>3</v>
      </c>
      <c r="AF3" s="48"/>
      <c r="AG3" s="76"/>
      <c r="AH3" s="76"/>
      <c r="AI3" s="76"/>
      <c r="AJ3" s="76"/>
      <c r="AK3" s="76"/>
    </row>
    <row r="4" spans="1:37" ht="15.75" hidden="1" customHeight="1" x14ac:dyDescent="0.2">
      <c r="X4" s="113" t="s">
        <v>8</v>
      </c>
      <c r="Y4" s="114"/>
      <c r="Z4" s="115"/>
      <c r="AA4" s="112"/>
      <c r="AB4" s="112"/>
      <c r="AC4" s="112"/>
      <c r="AD4" s="48"/>
      <c r="AE4" s="48"/>
      <c r="AF4" s="48"/>
      <c r="AG4" s="109"/>
      <c r="AH4" s="110"/>
      <c r="AI4" s="111"/>
      <c r="AJ4" s="111"/>
      <c r="AK4" s="111"/>
    </row>
    <row r="5" spans="1:37" ht="8.25" customHeight="1" x14ac:dyDescent="0.2">
      <c r="N5" s="50"/>
      <c r="O5" s="50"/>
      <c r="P5" s="50"/>
      <c r="Q5" s="50"/>
      <c r="R5" s="50"/>
      <c r="S5" s="50"/>
      <c r="T5" s="50"/>
      <c r="U5" s="50"/>
    </row>
    <row r="6" spans="1:37" ht="15.75" customHeight="1" x14ac:dyDescent="0.2">
      <c r="N6" s="91" t="s">
        <v>56</v>
      </c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</row>
    <row r="7" spans="1:37" ht="8.25" customHeight="1" x14ac:dyDescent="0.2">
      <c r="N7" s="50"/>
      <c r="O7" s="50"/>
      <c r="P7" s="50"/>
      <c r="Q7" s="50"/>
      <c r="R7" s="50"/>
      <c r="S7" s="50"/>
      <c r="T7" s="50"/>
      <c r="U7" s="50"/>
    </row>
    <row r="8" spans="1:37" ht="15.75" customHeight="1" x14ac:dyDescent="0.2">
      <c r="N8" s="66"/>
      <c r="O8" s="66"/>
      <c r="P8" s="8"/>
      <c r="Q8" s="66"/>
      <c r="R8" s="66"/>
      <c r="S8" s="66"/>
      <c r="T8" s="66"/>
      <c r="U8" s="66"/>
      <c r="V8" s="66"/>
      <c r="W8" s="12"/>
      <c r="X8" s="12" t="s">
        <v>38</v>
      </c>
      <c r="Y8" s="1">
        <v>6</v>
      </c>
      <c r="Z8" s="10" t="s">
        <v>12</v>
      </c>
      <c r="AA8" s="1">
        <v>5</v>
      </c>
      <c r="AB8" s="10" t="s">
        <v>13</v>
      </c>
      <c r="AC8" s="1">
        <v>17</v>
      </c>
      <c r="AD8" s="10" t="s">
        <v>14</v>
      </c>
      <c r="AE8" s="9"/>
      <c r="AF8" s="9"/>
      <c r="AG8" s="51"/>
      <c r="AH8" s="51" t="s">
        <v>34</v>
      </c>
    </row>
    <row r="9" spans="1:37" ht="10.5" customHeight="1" x14ac:dyDescent="0.2">
      <c r="N9" s="66"/>
      <c r="O9" s="66"/>
      <c r="P9" s="8"/>
      <c r="Q9" s="66"/>
      <c r="R9" s="66"/>
      <c r="S9" s="66"/>
      <c r="T9" s="66"/>
      <c r="U9" s="66"/>
      <c r="V9" s="9"/>
      <c r="W9" s="8"/>
      <c r="X9" s="8"/>
      <c r="Y9" s="8"/>
      <c r="Z9" s="8"/>
      <c r="AA9" s="8"/>
      <c r="AB9" s="8"/>
      <c r="AC9" s="8"/>
      <c r="AD9" s="8"/>
      <c r="AE9" s="8"/>
      <c r="AF9" s="11"/>
      <c r="AG9" s="51"/>
      <c r="AH9" s="51" t="s">
        <v>35</v>
      </c>
    </row>
    <row r="10" spans="1:37" ht="15.75" customHeight="1" x14ac:dyDescent="0.2">
      <c r="N10" s="66"/>
      <c r="P10" s="66"/>
      <c r="Q10" s="66"/>
      <c r="R10" s="66"/>
      <c r="S10" s="66"/>
      <c r="T10" s="66"/>
      <c r="U10" s="66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51"/>
      <c r="AH10" s="51" t="s">
        <v>36</v>
      </c>
    </row>
    <row r="11" spans="1:37" ht="9" customHeight="1" x14ac:dyDescent="0.2">
      <c r="N11" s="66"/>
      <c r="O11" s="66"/>
      <c r="P11" s="66"/>
      <c r="Q11" s="66"/>
      <c r="R11" s="66"/>
      <c r="S11" s="66"/>
      <c r="T11" s="66"/>
      <c r="U11" s="66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51"/>
      <c r="AH11" s="51" t="s">
        <v>15</v>
      </c>
    </row>
    <row r="12" spans="1:37" s="73" customFormat="1" ht="20.25" customHeight="1" x14ac:dyDescent="0.2">
      <c r="A12" s="67"/>
      <c r="B12" s="67"/>
      <c r="C12" s="68"/>
      <c r="D12" s="69"/>
      <c r="E12" s="67"/>
      <c r="F12" s="67"/>
      <c r="G12" s="67"/>
      <c r="H12" s="69"/>
      <c r="I12" s="69"/>
      <c r="J12" s="69"/>
      <c r="K12" s="69"/>
      <c r="L12" s="69"/>
      <c r="M12" s="69"/>
      <c r="N12" s="66"/>
      <c r="O12" s="66"/>
      <c r="P12" s="66"/>
      <c r="Q12" s="66"/>
      <c r="R12" s="66"/>
      <c r="U12" s="84" t="s">
        <v>44</v>
      </c>
      <c r="V12" s="84"/>
      <c r="W12" s="83" t="s">
        <v>51</v>
      </c>
      <c r="X12" s="83"/>
      <c r="Y12" s="83"/>
      <c r="Z12" s="83"/>
      <c r="AA12" s="83"/>
      <c r="AB12" s="83"/>
      <c r="AC12" s="83"/>
      <c r="AD12" s="83"/>
      <c r="AE12" s="83"/>
      <c r="AF12" s="83"/>
      <c r="AG12" s="71"/>
      <c r="AH12" s="71"/>
      <c r="AI12" s="72"/>
    </row>
    <row r="13" spans="1:37" s="73" customFormat="1" ht="9" customHeight="1" x14ac:dyDescent="0.2">
      <c r="A13" s="67"/>
      <c r="B13" s="67"/>
      <c r="C13" s="68"/>
      <c r="D13" s="69"/>
      <c r="E13" s="67"/>
      <c r="F13" s="67"/>
      <c r="G13" s="67"/>
      <c r="H13" s="69"/>
      <c r="I13" s="69"/>
      <c r="J13" s="69"/>
      <c r="K13" s="69"/>
      <c r="L13" s="69"/>
      <c r="M13" s="69"/>
      <c r="N13" s="66"/>
      <c r="O13" s="66"/>
      <c r="P13" s="66"/>
      <c r="Q13" s="66"/>
      <c r="R13" s="66"/>
      <c r="U13" s="65"/>
      <c r="V13" s="74"/>
      <c r="W13" s="74"/>
      <c r="X13" s="74"/>
      <c r="Y13" s="74"/>
      <c r="Z13" s="74"/>
      <c r="AA13" s="74"/>
      <c r="AB13" s="74"/>
      <c r="AC13" s="74"/>
      <c r="AD13" s="74"/>
      <c r="AE13" s="70"/>
      <c r="AF13" s="70"/>
      <c r="AG13" s="71"/>
      <c r="AH13" s="71"/>
      <c r="AI13" s="72"/>
    </row>
    <row r="14" spans="1:37" s="73" customFormat="1" ht="21" customHeight="1" x14ac:dyDescent="0.2">
      <c r="A14" s="67"/>
      <c r="B14" s="67"/>
      <c r="C14" s="68"/>
      <c r="D14" s="69"/>
      <c r="E14" s="67"/>
      <c r="F14" s="67"/>
      <c r="G14" s="67"/>
      <c r="H14" s="69"/>
      <c r="I14" s="69"/>
      <c r="J14" s="69"/>
      <c r="K14" s="69"/>
      <c r="L14" s="69"/>
      <c r="M14" s="69"/>
      <c r="N14" s="66"/>
      <c r="O14" s="66"/>
      <c r="P14" s="66"/>
      <c r="Q14" s="66"/>
      <c r="R14" s="66"/>
      <c r="U14" s="84" t="s">
        <v>45</v>
      </c>
      <c r="V14" s="84"/>
      <c r="W14" s="83" t="s">
        <v>52</v>
      </c>
      <c r="X14" s="83"/>
      <c r="Y14" s="83"/>
      <c r="Z14" s="83"/>
      <c r="AA14" s="83"/>
      <c r="AB14" s="83"/>
      <c r="AC14" s="83"/>
      <c r="AD14" s="83"/>
      <c r="AE14" s="83"/>
      <c r="AF14" s="83"/>
      <c r="AG14" s="71"/>
      <c r="AH14" s="71"/>
      <c r="AI14" s="72"/>
    </row>
    <row r="15" spans="1:37" s="73" customFormat="1" ht="11.25" customHeight="1" x14ac:dyDescent="0.2">
      <c r="A15" s="67"/>
      <c r="B15" s="67"/>
      <c r="C15" s="68"/>
      <c r="D15" s="69"/>
      <c r="E15" s="67"/>
      <c r="F15" s="67"/>
      <c r="G15" s="67"/>
      <c r="H15" s="69"/>
      <c r="I15" s="69"/>
      <c r="J15" s="69"/>
      <c r="K15" s="69"/>
      <c r="L15" s="69"/>
      <c r="M15" s="69"/>
      <c r="N15" s="66"/>
      <c r="O15" s="66"/>
      <c r="P15" s="66"/>
      <c r="Q15" s="66"/>
      <c r="R15" s="66"/>
      <c r="U15" s="65"/>
      <c r="V15" s="65"/>
      <c r="W15" s="74"/>
      <c r="X15" s="74"/>
      <c r="Y15" s="74"/>
      <c r="Z15" s="74"/>
      <c r="AA15" s="74"/>
      <c r="AB15" s="74"/>
      <c r="AC15" s="74"/>
      <c r="AD15" s="74"/>
      <c r="AE15" s="70"/>
      <c r="AF15" s="70"/>
      <c r="AG15" s="71"/>
      <c r="AH15" s="71"/>
      <c r="AI15" s="72"/>
    </row>
    <row r="16" spans="1:37" s="73" customFormat="1" ht="18.75" customHeight="1" x14ac:dyDescent="0.2">
      <c r="A16" s="67"/>
      <c r="B16" s="67"/>
      <c r="C16" s="68"/>
      <c r="D16" s="69"/>
      <c r="E16" s="67"/>
      <c r="F16" s="67"/>
      <c r="G16" s="67"/>
      <c r="H16" s="69"/>
      <c r="I16" s="69"/>
      <c r="J16" s="69"/>
      <c r="K16" s="69"/>
      <c r="L16" s="69"/>
      <c r="M16" s="69"/>
      <c r="N16" s="66"/>
      <c r="O16" s="66"/>
      <c r="P16" s="66"/>
      <c r="Q16" s="66"/>
      <c r="R16" s="66"/>
      <c r="U16" s="85" t="s">
        <v>46</v>
      </c>
      <c r="V16" s="86"/>
      <c r="W16" s="87"/>
      <c r="X16" s="124" t="s">
        <v>30</v>
      </c>
      <c r="Y16" s="88"/>
      <c r="Z16" s="79" t="s">
        <v>0</v>
      </c>
      <c r="AA16" s="88" t="s">
        <v>31</v>
      </c>
      <c r="AB16" s="88"/>
      <c r="AC16" s="79" t="s">
        <v>0</v>
      </c>
      <c r="AD16" s="88" t="s">
        <v>32</v>
      </c>
      <c r="AE16" s="88"/>
      <c r="AF16" s="89"/>
      <c r="AG16" s="71"/>
      <c r="AH16" s="71"/>
    </row>
    <row r="17" spans="1:35" s="73" customFormat="1" ht="20.25" customHeight="1" x14ac:dyDescent="0.2">
      <c r="A17" s="67"/>
      <c r="B17" s="67"/>
      <c r="C17" s="68"/>
      <c r="D17" s="69"/>
      <c r="E17" s="67"/>
      <c r="F17" s="67"/>
      <c r="G17" s="67"/>
      <c r="H17" s="69"/>
      <c r="I17" s="69"/>
      <c r="J17" s="69"/>
      <c r="K17" s="69"/>
      <c r="L17" s="69"/>
      <c r="M17" s="69"/>
      <c r="N17" s="66" t="s">
        <v>11</v>
      </c>
      <c r="O17" s="66"/>
      <c r="P17" s="66"/>
      <c r="Q17" s="66"/>
      <c r="R17" s="66"/>
      <c r="S17" s="66"/>
      <c r="T17" s="66"/>
      <c r="U17" s="9"/>
      <c r="V17" s="9"/>
      <c r="W17" s="9"/>
      <c r="X17" s="9"/>
      <c r="Y17" s="9"/>
      <c r="Z17" s="9"/>
      <c r="AA17" s="9"/>
      <c r="AB17" s="9"/>
      <c r="AC17" s="70"/>
      <c r="AD17" s="70"/>
      <c r="AE17" s="70"/>
      <c r="AF17" s="70"/>
      <c r="AG17" s="71"/>
      <c r="AH17" s="71"/>
      <c r="AI17" s="71"/>
    </row>
    <row r="18" spans="1:35" s="73" customFormat="1" ht="22.5" customHeight="1" x14ac:dyDescent="0.2">
      <c r="A18" s="67"/>
      <c r="B18" s="67"/>
      <c r="C18" s="68"/>
      <c r="D18" s="69"/>
      <c r="E18" s="67"/>
      <c r="F18" s="67"/>
      <c r="G18" s="67"/>
      <c r="H18" s="69"/>
      <c r="I18" s="69"/>
      <c r="J18" s="69"/>
      <c r="K18" s="69"/>
      <c r="L18" s="69"/>
      <c r="M18" s="69"/>
      <c r="N18" s="90" t="s">
        <v>7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71"/>
      <c r="AI18" s="71"/>
    </row>
    <row r="19" spans="1:35" s="48" customFormat="1" ht="7.5" customHeight="1" x14ac:dyDescent="0.2">
      <c r="C19" s="52"/>
      <c r="D19" s="53"/>
      <c r="G19" s="105"/>
      <c r="H19" s="105"/>
      <c r="L19" s="36"/>
      <c r="O19" s="106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H19" s="45"/>
    </row>
    <row r="20" spans="1:35" s="48" customFormat="1" ht="6.75" customHeight="1" x14ac:dyDescent="0.2">
      <c r="C20" s="52"/>
      <c r="D20" s="53"/>
      <c r="G20" s="105"/>
      <c r="H20" s="105"/>
      <c r="L20" s="36"/>
      <c r="O20" s="106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H20" s="45"/>
    </row>
    <row r="21" spans="1:35" s="48" customFormat="1" ht="6" customHeight="1" x14ac:dyDescent="0.2">
      <c r="A21" s="54"/>
      <c r="B21" s="55"/>
      <c r="C21" s="55"/>
      <c r="D21" s="55"/>
      <c r="E21" s="77"/>
      <c r="F21" s="46"/>
      <c r="G21" s="13"/>
      <c r="H21" s="13"/>
      <c r="I21" s="14"/>
      <c r="J21" s="14"/>
      <c r="K21" s="14"/>
      <c r="L21" s="36"/>
      <c r="M21" s="46"/>
      <c r="O21" s="56"/>
      <c r="P21" s="56"/>
      <c r="Q21" s="56"/>
      <c r="R21" s="56"/>
      <c r="S21" s="56"/>
      <c r="T21" s="56"/>
      <c r="U21" s="56"/>
      <c r="V21" s="56"/>
      <c r="AH21" s="48" t="s">
        <v>20</v>
      </c>
    </row>
    <row r="22" spans="1:35" s="54" customFormat="1" ht="34.5" customHeight="1" x14ac:dyDescent="0.2">
      <c r="A22" s="15" t="s">
        <v>1</v>
      </c>
      <c r="B22" s="15" t="s">
        <v>16</v>
      </c>
      <c r="C22" s="15" t="s">
        <v>6</v>
      </c>
      <c r="D22" s="15" t="s">
        <v>17</v>
      </c>
      <c r="E22" s="16" t="s">
        <v>18</v>
      </c>
      <c r="F22" s="15" t="s">
        <v>25</v>
      </c>
      <c r="G22" s="16" t="s">
        <v>26</v>
      </c>
      <c r="H22" s="16" t="s">
        <v>19</v>
      </c>
      <c r="I22" s="17" t="s">
        <v>23</v>
      </c>
      <c r="J22" s="17" t="s">
        <v>28</v>
      </c>
      <c r="K22" s="17" t="s">
        <v>29</v>
      </c>
      <c r="L22" s="37" t="s">
        <v>37</v>
      </c>
      <c r="M22" s="15" t="s">
        <v>24</v>
      </c>
      <c r="N22" s="34"/>
      <c r="O22" s="85" t="s">
        <v>9</v>
      </c>
      <c r="P22" s="86"/>
      <c r="Q22" s="101"/>
      <c r="R22" s="98" t="s">
        <v>5</v>
      </c>
      <c r="S22" s="86"/>
      <c r="T22" s="86"/>
      <c r="U22" s="86"/>
      <c r="V22" s="101"/>
      <c r="W22" s="100" t="s">
        <v>41</v>
      </c>
      <c r="X22" s="101"/>
      <c r="Y22" s="98" t="s">
        <v>10</v>
      </c>
      <c r="Z22" s="86"/>
      <c r="AA22" s="86"/>
      <c r="AB22" s="86"/>
      <c r="AC22" s="86"/>
      <c r="AD22" s="86"/>
      <c r="AE22" s="86"/>
      <c r="AF22" s="87"/>
      <c r="AH22" s="48" t="s">
        <v>21</v>
      </c>
      <c r="AI22" s="45"/>
    </row>
    <row r="23" spans="1:35" s="18" customFormat="1" ht="25.5" customHeight="1" x14ac:dyDescent="0.2">
      <c r="A23" s="18">
        <v>101</v>
      </c>
      <c r="B23" s="18" t="e">
        <f>IF(#REF!="","",#REF!)</f>
        <v>#REF!</v>
      </c>
      <c r="C23" s="19" t="e">
        <f>IF(#REF!="","",#REF!)</f>
        <v>#REF!</v>
      </c>
      <c r="D23" s="20" t="e">
        <f>IF(#REF!="","",#REF!&amp;"-"&amp;#REF!&amp;A23)</f>
        <v>#REF!</v>
      </c>
      <c r="E23" s="18" t="e">
        <f>IF(#REF!="",0,#REF!)</f>
        <v>#REF!</v>
      </c>
      <c r="F23" s="18" t="e">
        <f>IF(VLOOKUP(#REF!,#REF!,4,0)="","",VLOOKUP(#REF!,#REF!,4,0))</f>
        <v>#REF!</v>
      </c>
      <c r="G23" s="21" t="e">
        <f>IF(#REF!="",0,MATCH(#REF!,#REF!,0)-1)</f>
        <v>#REF!</v>
      </c>
      <c r="H23" s="21" t="e">
        <f>IF(#REF!="","",VLOOKUP(E23,#REF!,5,0))</f>
        <v>#REF!</v>
      </c>
      <c r="I23" s="21" t="e">
        <f>IF(#REF!="","",E23*100+G23)</f>
        <v>#REF!</v>
      </c>
      <c r="J23" s="21" t="e">
        <f>IF(I23="","",(VLOOKUP(I23,#REF!,8,0)))&amp;""</f>
        <v>#REF!</v>
      </c>
      <c r="K23" s="21" t="e">
        <f>IF(VLOOKUP(I23,#REF!,5,0)=0,VLOOKUP(I23,#REF!,6,0),"")&amp;""</f>
        <v>#REF!</v>
      </c>
      <c r="L23" s="38" t="e">
        <f>IF(VLOOKUP(I23,#REF!,14,0)="","",VLOOKUP(I23,#REF!,14,0))</f>
        <v>#REF!</v>
      </c>
      <c r="M23" s="19" t="e">
        <f>IF(#REF!="","",#REF!&amp;"-"&amp;#REF!&amp;"-"&amp;#REF!)</f>
        <v>#REF!</v>
      </c>
      <c r="N23" s="35"/>
      <c r="O23" s="132" t="s">
        <v>48</v>
      </c>
      <c r="P23" s="133"/>
      <c r="Q23" s="134"/>
      <c r="R23" s="95" t="s">
        <v>49</v>
      </c>
      <c r="S23" s="96"/>
      <c r="T23" s="96"/>
      <c r="U23" s="96"/>
      <c r="V23" s="96"/>
      <c r="W23" s="95">
        <v>9876</v>
      </c>
      <c r="X23" s="97"/>
      <c r="Y23" s="92"/>
      <c r="Z23" s="93"/>
      <c r="AA23" s="93"/>
      <c r="AB23" s="93"/>
      <c r="AC23" s="93"/>
      <c r="AD23" s="93"/>
      <c r="AE23" s="93"/>
      <c r="AF23" s="94"/>
      <c r="AH23" s="48"/>
      <c r="AI23" s="57"/>
    </row>
    <row r="24" spans="1:35" s="18" customFormat="1" ht="25.5" customHeight="1" x14ac:dyDescent="0.2">
      <c r="A24" s="18">
        <v>102</v>
      </c>
      <c r="B24" s="18" t="str">
        <f>IF(O24="","",#REF!)</f>
        <v/>
      </c>
      <c r="C24" s="19" t="str">
        <f>IF(O24="","",#REF!)</f>
        <v/>
      </c>
      <c r="D24" s="20" t="str">
        <f>IF(O24="","",#REF!&amp;"-"&amp;#REF!&amp;A24)</f>
        <v/>
      </c>
      <c r="E24" s="18">
        <f t="shared" ref="E24:E37" si="0">IF(O24="",0,O24)</f>
        <v>0</v>
      </c>
      <c r="F24" s="18" t="e">
        <f>IF(VLOOKUP($O24,#REF!,4,0)="","",VLOOKUP($O24,#REF!,4,0))</f>
        <v>#REF!</v>
      </c>
      <c r="G24" s="21">
        <f>IF(O24="",0,MATCH(#REF!,#REF!,0)-1)</f>
        <v>0</v>
      </c>
      <c r="H24" s="21" t="str">
        <f>IF(O24="","",VLOOKUP(E24,#REF!,5,0))</f>
        <v/>
      </c>
      <c r="I24" s="21" t="e">
        <f>IF(#REF!="","",E24*100+G24)</f>
        <v>#REF!</v>
      </c>
      <c r="J24" s="21" t="e">
        <f>IF(I24="","",(VLOOKUP(I24,#REF!,8,0)))&amp;""</f>
        <v>#REF!</v>
      </c>
      <c r="K24" s="21" t="e">
        <f>IF(VLOOKUP(I24,#REF!,5,0)=0,VLOOKUP(I24,#REF!,6,0),"")&amp;""</f>
        <v>#REF!</v>
      </c>
      <c r="L24" s="38" t="e">
        <f>IF(VLOOKUP(I24,#REF!,14,0)="","",VLOOKUP(I24,#REF!,14,0))</f>
        <v>#REF!</v>
      </c>
      <c r="M24" s="19" t="str">
        <f>IF(O24="","",#REF!&amp;"-"&amp;#REF!&amp;"-"&amp;#REF!)</f>
        <v/>
      </c>
      <c r="N24" s="35"/>
      <c r="O24" s="99"/>
      <c r="P24" s="96"/>
      <c r="Q24" s="97"/>
      <c r="R24" s="95"/>
      <c r="S24" s="96"/>
      <c r="T24" s="96"/>
      <c r="U24" s="96"/>
      <c r="V24" s="97"/>
      <c r="W24" s="95" t="str">
        <f t="shared" ref="W24:W36" si="1">IF(O24=0,"",K24)</f>
        <v/>
      </c>
      <c r="X24" s="97"/>
      <c r="Y24" s="92" t="str">
        <f t="shared" ref="Y24:Y36" si="2">IF(O24="","",L24)</f>
        <v/>
      </c>
      <c r="Z24" s="93"/>
      <c r="AA24" s="93"/>
      <c r="AB24" s="93"/>
      <c r="AC24" s="93"/>
      <c r="AD24" s="93"/>
      <c r="AE24" s="93"/>
      <c r="AF24" s="94"/>
      <c r="AH24" s="45"/>
      <c r="AI24" s="57"/>
    </row>
    <row r="25" spans="1:35" s="18" customFormat="1" ht="25.5" customHeight="1" x14ac:dyDescent="0.2">
      <c r="A25" s="18">
        <v>103</v>
      </c>
      <c r="B25" s="18" t="str">
        <f>IF(O25="","",#REF!)</f>
        <v/>
      </c>
      <c r="C25" s="19" t="str">
        <f>IF(O25="","",#REF!)</f>
        <v/>
      </c>
      <c r="D25" s="20" t="str">
        <f>IF(O25="","",#REF!&amp;"-"&amp;#REF!&amp;A25)</f>
        <v/>
      </c>
      <c r="E25" s="18">
        <f t="shared" si="0"/>
        <v>0</v>
      </c>
      <c r="F25" s="18" t="e">
        <f>IF(VLOOKUP($O25,#REF!,4,0)="","",VLOOKUP($O25,#REF!,4,0))</f>
        <v>#REF!</v>
      </c>
      <c r="G25" s="21">
        <f>IF(O25="",0,MATCH(#REF!,#REF!,0)-1)</f>
        <v>0</v>
      </c>
      <c r="H25" s="21" t="str">
        <f>IF(O25="","",VLOOKUP(E25,#REF!,5,0))</f>
        <v/>
      </c>
      <c r="I25" s="21" t="e">
        <f>IF(#REF!="","",E25*100+G25)</f>
        <v>#REF!</v>
      </c>
      <c r="J25" s="21" t="e">
        <f>IF(I25="","",(VLOOKUP(I25,#REF!,8,0)))&amp;""</f>
        <v>#REF!</v>
      </c>
      <c r="K25" s="21" t="e">
        <f>IF(VLOOKUP(I25,#REF!,5,0)=0,VLOOKUP(I25,#REF!,6,0),"")&amp;""</f>
        <v>#REF!</v>
      </c>
      <c r="L25" s="38" t="e">
        <f>IF(VLOOKUP(I25,#REF!,14,0)="","",VLOOKUP(I25,#REF!,14,0))</f>
        <v>#REF!</v>
      </c>
      <c r="M25" s="19" t="str">
        <f>IF(O25="","",#REF!&amp;"-"&amp;#REF!&amp;"-"&amp;#REF!)</f>
        <v/>
      </c>
      <c r="N25" s="35"/>
      <c r="O25" s="99"/>
      <c r="P25" s="96"/>
      <c r="Q25" s="97"/>
      <c r="R25" s="95"/>
      <c r="S25" s="96"/>
      <c r="T25" s="96"/>
      <c r="U25" s="96"/>
      <c r="V25" s="97"/>
      <c r="W25" s="95" t="str">
        <f t="shared" si="1"/>
        <v/>
      </c>
      <c r="X25" s="97"/>
      <c r="Y25" s="92" t="str">
        <f t="shared" si="2"/>
        <v/>
      </c>
      <c r="Z25" s="93"/>
      <c r="AA25" s="93"/>
      <c r="AB25" s="93"/>
      <c r="AC25" s="93"/>
      <c r="AD25" s="93"/>
      <c r="AE25" s="93"/>
      <c r="AF25" s="94"/>
      <c r="AH25" s="57"/>
      <c r="AI25" s="57"/>
    </row>
    <row r="26" spans="1:35" s="18" customFormat="1" ht="25.5" customHeight="1" x14ac:dyDescent="0.2">
      <c r="A26" s="18">
        <v>104</v>
      </c>
      <c r="B26" s="18" t="str">
        <f>IF(O26="","",#REF!)</f>
        <v/>
      </c>
      <c r="C26" s="19" t="str">
        <f>IF(O26="","",#REF!)</f>
        <v/>
      </c>
      <c r="D26" s="20" t="str">
        <f>IF(O26="","",#REF!&amp;"-"&amp;#REF!&amp;A26)</f>
        <v/>
      </c>
      <c r="E26" s="18">
        <f t="shared" si="0"/>
        <v>0</v>
      </c>
      <c r="F26" s="18" t="e">
        <f>IF(VLOOKUP($O26,#REF!,4,0)="","",VLOOKUP($O26,#REF!,4,0))</f>
        <v>#REF!</v>
      </c>
      <c r="G26" s="21">
        <f>IF(O26="",0,MATCH(#REF!,#REF!,0)-1)</f>
        <v>0</v>
      </c>
      <c r="H26" s="21" t="str">
        <f>IF(O26="","",VLOOKUP(E26,#REF!,5,0))</f>
        <v/>
      </c>
      <c r="I26" s="21" t="e">
        <f>IF(#REF!="","",E26*100+G26)</f>
        <v>#REF!</v>
      </c>
      <c r="J26" s="21" t="e">
        <f>IF(I26="","",(VLOOKUP(I26,#REF!,8,0)))&amp;""</f>
        <v>#REF!</v>
      </c>
      <c r="K26" s="21" t="e">
        <f>IF(VLOOKUP(I26,#REF!,5,0)=0,VLOOKUP(I26,#REF!,6,0),"")&amp;""</f>
        <v>#REF!</v>
      </c>
      <c r="L26" s="38" t="e">
        <f>IF(VLOOKUP(I26,#REF!,14,0)="","",VLOOKUP(I26,#REF!,14,0))</f>
        <v>#REF!</v>
      </c>
      <c r="M26" s="19" t="str">
        <f>IF(O26="","",#REF!&amp;"-"&amp;#REF!&amp;"-"&amp;#REF!)</f>
        <v/>
      </c>
      <c r="N26" s="35"/>
      <c r="O26" s="99"/>
      <c r="P26" s="96"/>
      <c r="Q26" s="97"/>
      <c r="R26" s="95"/>
      <c r="S26" s="96"/>
      <c r="T26" s="96"/>
      <c r="U26" s="96"/>
      <c r="V26" s="97"/>
      <c r="W26" s="95" t="str">
        <f t="shared" si="1"/>
        <v/>
      </c>
      <c r="X26" s="97"/>
      <c r="Y26" s="92" t="str">
        <f t="shared" si="2"/>
        <v/>
      </c>
      <c r="Z26" s="93"/>
      <c r="AA26" s="93"/>
      <c r="AB26" s="93"/>
      <c r="AC26" s="93"/>
      <c r="AD26" s="93"/>
      <c r="AE26" s="93"/>
      <c r="AF26" s="94"/>
      <c r="AH26" s="57"/>
      <c r="AI26" s="57"/>
    </row>
    <row r="27" spans="1:35" s="18" customFormat="1" ht="25.5" customHeight="1" x14ac:dyDescent="0.2">
      <c r="A27" s="18">
        <v>105</v>
      </c>
      <c r="B27" s="18" t="str">
        <f>IF(O27="","",#REF!)</f>
        <v/>
      </c>
      <c r="C27" s="19" t="str">
        <f>IF(O27="","",#REF!)</f>
        <v/>
      </c>
      <c r="D27" s="20" t="str">
        <f>IF(O27="","",#REF!&amp;"-"&amp;#REF!&amp;A27)</f>
        <v/>
      </c>
      <c r="E27" s="18">
        <f t="shared" si="0"/>
        <v>0</v>
      </c>
      <c r="F27" s="18" t="e">
        <f>IF(VLOOKUP($O27,#REF!,4,0)="","",VLOOKUP($O27,#REF!,4,0))</f>
        <v>#REF!</v>
      </c>
      <c r="G27" s="21">
        <f>IF(O27="",0,MATCH(#REF!,#REF!,0)-1)</f>
        <v>0</v>
      </c>
      <c r="H27" s="21" t="str">
        <f>IF(O27="","",VLOOKUP(E27,#REF!,5,0))</f>
        <v/>
      </c>
      <c r="I27" s="21" t="e">
        <f>IF(#REF!="","",E27*100+G27)</f>
        <v>#REF!</v>
      </c>
      <c r="J27" s="21" t="e">
        <f>IF(I27="","",(VLOOKUP(I27,#REF!,8,0)))&amp;""</f>
        <v>#REF!</v>
      </c>
      <c r="K27" s="21" t="e">
        <f>IF(VLOOKUP(I27,#REF!,5,0)=0,VLOOKUP(I27,#REF!,6,0),"")&amp;""</f>
        <v>#REF!</v>
      </c>
      <c r="L27" s="38" t="e">
        <f>IF(VLOOKUP(I27,#REF!,14,0)="","",VLOOKUP(I27,#REF!,14,0))</f>
        <v>#REF!</v>
      </c>
      <c r="M27" s="19" t="str">
        <f>IF(O27="","",#REF!&amp;"-"&amp;#REF!&amp;"-"&amp;#REF!)</f>
        <v/>
      </c>
      <c r="N27" s="35"/>
      <c r="O27" s="99"/>
      <c r="P27" s="96"/>
      <c r="Q27" s="97"/>
      <c r="R27" s="95"/>
      <c r="S27" s="96"/>
      <c r="T27" s="96"/>
      <c r="U27" s="96"/>
      <c r="V27" s="97"/>
      <c r="W27" s="95" t="str">
        <f t="shared" si="1"/>
        <v/>
      </c>
      <c r="X27" s="97"/>
      <c r="Y27" s="92" t="str">
        <f t="shared" si="2"/>
        <v/>
      </c>
      <c r="Z27" s="93"/>
      <c r="AA27" s="93"/>
      <c r="AB27" s="93"/>
      <c r="AC27" s="93"/>
      <c r="AD27" s="93"/>
      <c r="AE27" s="93"/>
      <c r="AF27" s="94"/>
      <c r="AH27" s="57"/>
      <c r="AI27" s="57"/>
    </row>
    <row r="28" spans="1:35" s="18" customFormat="1" ht="25.5" customHeight="1" x14ac:dyDescent="0.2">
      <c r="A28" s="18">
        <v>106</v>
      </c>
      <c r="B28" s="18" t="str">
        <f>IF(O28="","",#REF!)</f>
        <v/>
      </c>
      <c r="C28" s="19" t="str">
        <f>IF(O28="","",#REF!)</f>
        <v/>
      </c>
      <c r="D28" s="20" t="str">
        <f>IF(O28="","",#REF!&amp;"-"&amp;#REF!&amp;A28)</f>
        <v/>
      </c>
      <c r="E28" s="18">
        <f t="shared" si="0"/>
        <v>0</v>
      </c>
      <c r="F28" s="18" t="e">
        <f>IF(VLOOKUP($O28,#REF!,4,0)="","",VLOOKUP($O28,#REF!,4,0))</f>
        <v>#REF!</v>
      </c>
      <c r="G28" s="21">
        <f>IF(O28="",0,MATCH(#REF!,#REF!,0)-1)</f>
        <v>0</v>
      </c>
      <c r="H28" s="21" t="str">
        <f>IF(O28="","",VLOOKUP(E28,#REF!,5,0))</f>
        <v/>
      </c>
      <c r="I28" s="21" t="e">
        <f>IF(#REF!="","",E28*100+G28)</f>
        <v>#REF!</v>
      </c>
      <c r="J28" s="21" t="e">
        <f>IF(I28="","",(VLOOKUP(I28,#REF!,8,0)))&amp;""</f>
        <v>#REF!</v>
      </c>
      <c r="K28" s="21" t="e">
        <f>IF(VLOOKUP(I28,#REF!,5,0)=0,VLOOKUP(I28,#REF!,6,0),"")&amp;""</f>
        <v>#REF!</v>
      </c>
      <c r="L28" s="38" t="e">
        <f>IF(VLOOKUP(I28,#REF!,14,0)="","",VLOOKUP(I28,#REF!,14,0))</f>
        <v>#REF!</v>
      </c>
      <c r="M28" s="19" t="str">
        <f>IF(O28="","",#REF!&amp;"-"&amp;#REF!&amp;"-"&amp;#REF!)</f>
        <v/>
      </c>
      <c r="N28" s="35"/>
      <c r="O28" s="99"/>
      <c r="P28" s="96"/>
      <c r="Q28" s="97"/>
      <c r="R28" s="95"/>
      <c r="S28" s="96"/>
      <c r="T28" s="96"/>
      <c r="U28" s="96"/>
      <c r="V28" s="97"/>
      <c r="W28" s="95" t="str">
        <f t="shared" si="1"/>
        <v/>
      </c>
      <c r="X28" s="97"/>
      <c r="Y28" s="92" t="str">
        <f t="shared" si="2"/>
        <v/>
      </c>
      <c r="Z28" s="93"/>
      <c r="AA28" s="93"/>
      <c r="AB28" s="93"/>
      <c r="AC28" s="93"/>
      <c r="AD28" s="93"/>
      <c r="AE28" s="93"/>
      <c r="AF28" s="94"/>
      <c r="AH28" s="57"/>
      <c r="AI28" s="57"/>
    </row>
    <row r="29" spans="1:35" s="18" customFormat="1" ht="25.5" customHeight="1" x14ac:dyDescent="0.2">
      <c r="A29" s="18">
        <v>107</v>
      </c>
      <c r="B29" s="18" t="str">
        <f>IF(O29="","",#REF!)</f>
        <v/>
      </c>
      <c r="C29" s="19" t="str">
        <f>IF(O29="","",#REF!)</f>
        <v/>
      </c>
      <c r="D29" s="20" t="str">
        <f>IF(O29="","",#REF!&amp;"-"&amp;#REF!&amp;A29)</f>
        <v/>
      </c>
      <c r="E29" s="18">
        <f t="shared" si="0"/>
        <v>0</v>
      </c>
      <c r="F29" s="18" t="e">
        <f>IF(VLOOKUP($O29,#REF!,4,0)="","",VLOOKUP($O29,#REF!,4,0))</f>
        <v>#REF!</v>
      </c>
      <c r="G29" s="21">
        <f>IF(O29="",0,MATCH(#REF!,#REF!,0)-1)</f>
        <v>0</v>
      </c>
      <c r="H29" s="21" t="str">
        <f>IF(O29="","",VLOOKUP(E29,#REF!,5,0))</f>
        <v/>
      </c>
      <c r="I29" s="21" t="e">
        <f>IF(#REF!="","",E29*100+G29)</f>
        <v>#REF!</v>
      </c>
      <c r="J29" s="21" t="e">
        <f>IF(I29="","",(VLOOKUP(I29,#REF!,8,0)))&amp;""</f>
        <v>#REF!</v>
      </c>
      <c r="K29" s="21" t="e">
        <f>IF(VLOOKUP(I29,#REF!,5,0)=0,VLOOKUP(I29,#REF!,6,0),"")&amp;""</f>
        <v>#REF!</v>
      </c>
      <c r="L29" s="38" t="e">
        <f>IF(VLOOKUP(I29,#REF!,14,0)="","",VLOOKUP(I29,#REF!,14,0))</f>
        <v>#REF!</v>
      </c>
      <c r="M29" s="19" t="str">
        <f>IF(O29="","",#REF!&amp;"-"&amp;#REF!&amp;"-"&amp;#REF!)</f>
        <v/>
      </c>
      <c r="N29" s="35"/>
      <c r="O29" s="99"/>
      <c r="P29" s="96"/>
      <c r="Q29" s="97"/>
      <c r="R29" s="95"/>
      <c r="S29" s="96"/>
      <c r="T29" s="96"/>
      <c r="U29" s="96"/>
      <c r="V29" s="97"/>
      <c r="W29" s="95" t="str">
        <f t="shared" si="1"/>
        <v/>
      </c>
      <c r="X29" s="97"/>
      <c r="Y29" s="92" t="str">
        <f t="shared" si="2"/>
        <v/>
      </c>
      <c r="Z29" s="93"/>
      <c r="AA29" s="93"/>
      <c r="AB29" s="93"/>
      <c r="AC29" s="93"/>
      <c r="AD29" s="93"/>
      <c r="AE29" s="93"/>
      <c r="AF29" s="94"/>
      <c r="AH29" s="57"/>
      <c r="AI29" s="57"/>
    </row>
    <row r="30" spans="1:35" s="18" customFormat="1" ht="25.5" customHeight="1" x14ac:dyDescent="0.2">
      <c r="A30" s="18">
        <v>108</v>
      </c>
      <c r="B30" s="18" t="str">
        <f>IF(O30="","",#REF!)</f>
        <v/>
      </c>
      <c r="C30" s="19" t="str">
        <f>IF(O30="","",#REF!)</f>
        <v/>
      </c>
      <c r="D30" s="20" t="str">
        <f>IF(O30="","",#REF!&amp;"-"&amp;#REF!&amp;A30)</f>
        <v/>
      </c>
      <c r="E30" s="18">
        <f t="shared" si="0"/>
        <v>0</v>
      </c>
      <c r="F30" s="18" t="e">
        <f>IF(VLOOKUP($O30,#REF!,4,0)="","",VLOOKUP($O30,#REF!,4,0))</f>
        <v>#REF!</v>
      </c>
      <c r="G30" s="21">
        <f>IF(O30="",0,MATCH(#REF!,#REF!,0)-1)</f>
        <v>0</v>
      </c>
      <c r="H30" s="21" t="str">
        <f>IF(O30="","",VLOOKUP(E30,#REF!,5,0))</f>
        <v/>
      </c>
      <c r="I30" s="21" t="e">
        <f>IF(#REF!="","",E30*100+G30)</f>
        <v>#REF!</v>
      </c>
      <c r="J30" s="21" t="e">
        <f>IF(I30="","",(VLOOKUP(I30,#REF!,8,0)))&amp;""</f>
        <v>#REF!</v>
      </c>
      <c r="K30" s="21" t="e">
        <f>IF(VLOOKUP(I30,#REF!,5,0)=0,VLOOKUP(I30,#REF!,6,0),"")&amp;""</f>
        <v>#REF!</v>
      </c>
      <c r="L30" s="38" t="e">
        <f>IF(VLOOKUP(I30,#REF!,14,0)="","",VLOOKUP(I30,#REF!,14,0))</f>
        <v>#REF!</v>
      </c>
      <c r="M30" s="19" t="str">
        <f>IF(O30="","",#REF!&amp;"-"&amp;#REF!&amp;"-"&amp;#REF!)</f>
        <v/>
      </c>
      <c r="N30" s="35"/>
      <c r="O30" s="99"/>
      <c r="P30" s="96"/>
      <c r="Q30" s="97"/>
      <c r="R30" s="95"/>
      <c r="S30" s="96"/>
      <c r="T30" s="96"/>
      <c r="U30" s="96"/>
      <c r="V30" s="97"/>
      <c r="W30" s="95" t="str">
        <f t="shared" si="1"/>
        <v/>
      </c>
      <c r="X30" s="97"/>
      <c r="Y30" s="92" t="str">
        <f t="shared" si="2"/>
        <v/>
      </c>
      <c r="Z30" s="93"/>
      <c r="AA30" s="93"/>
      <c r="AB30" s="93"/>
      <c r="AC30" s="93"/>
      <c r="AD30" s="93"/>
      <c r="AE30" s="93"/>
      <c r="AF30" s="94"/>
      <c r="AH30" s="57"/>
      <c r="AI30" s="57"/>
    </row>
    <row r="31" spans="1:35" s="18" customFormat="1" ht="25.5" customHeight="1" x14ac:dyDescent="0.2">
      <c r="A31" s="18">
        <v>109</v>
      </c>
      <c r="B31" s="18" t="str">
        <f>IF(O31="","",#REF!)</f>
        <v/>
      </c>
      <c r="C31" s="19" t="str">
        <f>IF(O31="","",#REF!)</f>
        <v/>
      </c>
      <c r="D31" s="20" t="str">
        <f>IF(O31="","",#REF!&amp;"-"&amp;#REF!&amp;A31)</f>
        <v/>
      </c>
      <c r="E31" s="18">
        <f t="shared" si="0"/>
        <v>0</v>
      </c>
      <c r="F31" s="18" t="e">
        <f>IF(VLOOKUP($O31,#REF!,4,0)="","",VLOOKUP($O31,#REF!,4,0))</f>
        <v>#REF!</v>
      </c>
      <c r="G31" s="21">
        <f>IF(O31="",0,MATCH(#REF!,#REF!,0)-1)</f>
        <v>0</v>
      </c>
      <c r="H31" s="21" t="str">
        <f>IF(O31="","",VLOOKUP(E31,#REF!,5,0))</f>
        <v/>
      </c>
      <c r="I31" s="21" t="e">
        <f>IF(#REF!="","",E31*100+G31)</f>
        <v>#REF!</v>
      </c>
      <c r="J31" s="21" t="e">
        <f>IF(I31="","",(VLOOKUP(I31,#REF!,8,0)))&amp;""</f>
        <v>#REF!</v>
      </c>
      <c r="K31" s="21" t="e">
        <f>IF(VLOOKUP(I31,#REF!,5,0)=0,VLOOKUP(I31,#REF!,6,0),"")&amp;""</f>
        <v>#REF!</v>
      </c>
      <c r="L31" s="38" t="e">
        <f>IF(VLOOKUP(I31,#REF!,14,0)="","",VLOOKUP(I31,#REF!,14,0))</f>
        <v>#REF!</v>
      </c>
      <c r="M31" s="19" t="str">
        <f>IF(O31="","",#REF!&amp;"-"&amp;#REF!&amp;"-"&amp;#REF!)</f>
        <v/>
      </c>
      <c r="N31" s="35"/>
      <c r="O31" s="99"/>
      <c r="P31" s="96"/>
      <c r="Q31" s="97"/>
      <c r="R31" s="95"/>
      <c r="S31" s="96"/>
      <c r="T31" s="96"/>
      <c r="U31" s="96"/>
      <c r="V31" s="97"/>
      <c r="W31" s="95" t="str">
        <f t="shared" si="1"/>
        <v/>
      </c>
      <c r="X31" s="97"/>
      <c r="Y31" s="92" t="str">
        <f t="shared" si="2"/>
        <v/>
      </c>
      <c r="Z31" s="93"/>
      <c r="AA31" s="93"/>
      <c r="AB31" s="93"/>
      <c r="AC31" s="93"/>
      <c r="AD31" s="93"/>
      <c r="AE31" s="93"/>
      <c r="AF31" s="94"/>
      <c r="AH31" s="57"/>
      <c r="AI31" s="57"/>
    </row>
    <row r="32" spans="1:35" s="18" customFormat="1" ht="25.5" customHeight="1" x14ac:dyDescent="0.2">
      <c r="A32" s="18">
        <v>110</v>
      </c>
      <c r="B32" s="18" t="str">
        <f>IF(O32="","",#REF!)</f>
        <v/>
      </c>
      <c r="C32" s="19" t="str">
        <f>IF(O32="","",#REF!)</f>
        <v/>
      </c>
      <c r="D32" s="20" t="str">
        <f>IF(O32="","",#REF!&amp;"-"&amp;#REF!&amp;A32)</f>
        <v/>
      </c>
      <c r="E32" s="18">
        <f t="shared" si="0"/>
        <v>0</v>
      </c>
      <c r="F32" s="18" t="e">
        <f>IF(VLOOKUP($O32,#REF!,4,0)="","",VLOOKUP($O32,#REF!,4,0))</f>
        <v>#REF!</v>
      </c>
      <c r="G32" s="21">
        <f>IF(O32="",0,MATCH(#REF!,#REF!,0)-1)</f>
        <v>0</v>
      </c>
      <c r="H32" s="21" t="str">
        <f>IF(O32="","",VLOOKUP(E32,#REF!,5,0))</f>
        <v/>
      </c>
      <c r="I32" s="21" t="e">
        <f>IF(#REF!="","",E32*100+G32)</f>
        <v>#REF!</v>
      </c>
      <c r="J32" s="21" t="e">
        <f>IF(I32="","",(VLOOKUP(I32,#REF!,8,0)))&amp;""</f>
        <v>#REF!</v>
      </c>
      <c r="K32" s="21" t="e">
        <f>IF(VLOOKUP(I32,#REF!,5,0)=0,VLOOKUP(I32,#REF!,6,0),"")&amp;""</f>
        <v>#REF!</v>
      </c>
      <c r="L32" s="38" t="e">
        <f>IF(VLOOKUP(I32,#REF!,14,0)="","",VLOOKUP(I32,#REF!,14,0))</f>
        <v>#REF!</v>
      </c>
      <c r="M32" s="19" t="str">
        <f>IF(O32="","",#REF!&amp;"-"&amp;#REF!&amp;"-"&amp;#REF!)</f>
        <v/>
      </c>
      <c r="N32" s="35"/>
      <c r="O32" s="99"/>
      <c r="P32" s="96"/>
      <c r="Q32" s="97"/>
      <c r="R32" s="95"/>
      <c r="S32" s="96"/>
      <c r="T32" s="96"/>
      <c r="U32" s="96"/>
      <c r="V32" s="97"/>
      <c r="W32" s="95" t="str">
        <f t="shared" si="1"/>
        <v/>
      </c>
      <c r="X32" s="97"/>
      <c r="Y32" s="92" t="str">
        <f t="shared" si="2"/>
        <v/>
      </c>
      <c r="Z32" s="93"/>
      <c r="AA32" s="93"/>
      <c r="AB32" s="93"/>
      <c r="AC32" s="93"/>
      <c r="AD32" s="93"/>
      <c r="AE32" s="93"/>
      <c r="AF32" s="94"/>
      <c r="AH32" s="57"/>
      <c r="AI32" s="57"/>
    </row>
    <row r="33" spans="1:61" s="18" customFormat="1" ht="25.5" customHeight="1" x14ac:dyDescent="0.2">
      <c r="A33" s="18">
        <v>111</v>
      </c>
      <c r="B33" s="18" t="str">
        <f>IF(O33="","",#REF!)</f>
        <v/>
      </c>
      <c r="C33" s="19" t="str">
        <f>IF(O33="","",#REF!)</f>
        <v/>
      </c>
      <c r="D33" s="20" t="str">
        <f>IF(O33="","",#REF!&amp;"-"&amp;#REF!&amp;A33)</f>
        <v/>
      </c>
      <c r="E33" s="18">
        <f t="shared" si="0"/>
        <v>0</v>
      </c>
      <c r="F33" s="18" t="e">
        <f>IF(VLOOKUP($O33,#REF!,4,0)="","",VLOOKUP($O33,#REF!,4,0))</f>
        <v>#REF!</v>
      </c>
      <c r="G33" s="21">
        <f>IF(O33="",0,MATCH(#REF!,#REF!,0)-1)</f>
        <v>0</v>
      </c>
      <c r="H33" s="21" t="str">
        <f>IF(O33="","",VLOOKUP(E33,#REF!,5,0))</f>
        <v/>
      </c>
      <c r="I33" s="21" t="e">
        <f>IF(#REF!="","",E33*100+G33)</f>
        <v>#REF!</v>
      </c>
      <c r="J33" s="21" t="e">
        <f>IF(I33="","",(VLOOKUP(I33,#REF!,8,0)))&amp;""</f>
        <v>#REF!</v>
      </c>
      <c r="K33" s="21" t="e">
        <f>IF(VLOOKUP(I33,#REF!,5,0)=0,VLOOKUP(I33,#REF!,6,0),"")&amp;""</f>
        <v>#REF!</v>
      </c>
      <c r="L33" s="38" t="e">
        <f>IF(VLOOKUP(I33,#REF!,14,0)="","",VLOOKUP(I33,#REF!,14,0))</f>
        <v>#REF!</v>
      </c>
      <c r="M33" s="19" t="str">
        <f>IF(O33="","",#REF!&amp;"-"&amp;#REF!&amp;"-"&amp;#REF!)</f>
        <v/>
      </c>
      <c r="N33" s="35"/>
      <c r="O33" s="99"/>
      <c r="P33" s="96"/>
      <c r="Q33" s="97"/>
      <c r="R33" s="95"/>
      <c r="S33" s="96"/>
      <c r="T33" s="96"/>
      <c r="U33" s="96"/>
      <c r="V33" s="97"/>
      <c r="W33" s="95" t="str">
        <f t="shared" si="1"/>
        <v/>
      </c>
      <c r="X33" s="97"/>
      <c r="Y33" s="92" t="str">
        <f t="shared" si="2"/>
        <v/>
      </c>
      <c r="Z33" s="93"/>
      <c r="AA33" s="93"/>
      <c r="AB33" s="93"/>
      <c r="AC33" s="93"/>
      <c r="AD33" s="93"/>
      <c r="AE33" s="93"/>
      <c r="AF33" s="94"/>
      <c r="AH33" s="57"/>
      <c r="AI33" s="57"/>
    </row>
    <row r="34" spans="1:61" s="18" customFormat="1" ht="25.5" customHeight="1" x14ac:dyDescent="0.2">
      <c r="A34" s="18">
        <v>112</v>
      </c>
      <c r="B34" s="18" t="str">
        <f>IF(O34="","",#REF!)</f>
        <v/>
      </c>
      <c r="C34" s="19" t="str">
        <f>IF(O34="","",#REF!)</f>
        <v/>
      </c>
      <c r="D34" s="20" t="str">
        <f>IF(O34="","",#REF!&amp;"-"&amp;#REF!&amp;A34)</f>
        <v/>
      </c>
      <c r="E34" s="18">
        <f t="shared" si="0"/>
        <v>0</v>
      </c>
      <c r="F34" s="18" t="e">
        <f>IF(VLOOKUP($O34,#REF!,4,0)="","",VLOOKUP($O34,#REF!,4,0))</f>
        <v>#REF!</v>
      </c>
      <c r="G34" s="21">
        <f>IF(O34="",0,MATCH(#REF!,#REF!,0)-1)</f>
        <v>0</v>
      </c>
      <c r="H34" s="21" t="str">
        <f>IF(O34="","",VLOOKUP(E34,#REF!,5,0))</f>
        <v/>
      </c>
      <c r="I34" s="21" t="e">
        <f>IF(#REF!="","",E34*100+G34)</f>
        <v>#REF!</v>
      </c>
      <c r="J34" s="21" t="e">
        <f>IF(I34="","",(VLOOKUP(I34,#REF!,8,0)))&amp;""</f>
        <v>#REF!</v>
      </c>
      <c r="K34" s="21" t="e">
        <f>IF(VLOOKUP(I34,#REF!,5,0)=0,VLOOKUP(I34,#REF!,6,0),"")&amp;""</f>
        <v>#REF!</v>
      </c>
      <c r="L34" s="38" t="e">
        <f>IF(VLOOKUP(I34,#REF!,14,0)="","",VLOOKUP(I34,#REF!,14,0))</f>
        <v>#REF!</v>
      </c>
      <c r="M34" s="19" t="str">
        <f>IF(O34="","",#REF!&amp;"-"&amp;#REF!&amp;"-"&amp;#REF!)</f>
        <v/>
      </c>
      <c r="N34" s="35"/>
      <c r="O34" s="99"/>
      <c r="P34" s="96"/>
      <c r="Q34" s="97"/>
      <c r="R34" s="95"/>
      <c r="S34" s="96"/>
      <c r="T34" s="96"/>
      <c r="U34" s="96"/>
      <c r="V34" s="97"/>
      <c r="W34" s="95" t="str">
        <f t="shared" si="1"/>
        <v/>
      </c>
      <c r="X34" s="97"/>
      <c r="Y34" s="92" t="str">
        <f t="shared" si="2"/>
        <v/>
      </c>
      <c r="Z34" s="93"/>
      <c r="AA34" s="93"/>
      <c r="AB34" s="93"/>
      <c r="AC34" s="93"/>
      <c r="AD34" s="93"/>
      <c r="AE34" s="93"/>
      <c r="AF34" s="94"/>
      <c r="AH34" s="57"/>
      <c r="AI34" s="57"/>
    </row>
    <row r="35" spans="1:61" s="18" customFormat="1" ht="25.5" customHeight="1" x14ac:dyDescent="0.2">
      <c r="A35" s="18">
        <v>113</v>
      </c>
      <c r="B35" s="18" t="str">
        <f>IF(O35="","",#REF!)</f>
        <v/>
      </c>
      <c r="C35" s="19" t="str">
        <f>IF(O35="","",#REF!)</f>
        <v/>
      </c>
      <c r="D35" s="20" t="str">
        <f>IF(O35="","",#REF!&amp;"-"&amp;#REF!&amp;A35)</f>
        <v/>
      </c>
      <c r="E35" s="18">
        <f t="shared" si="0"/>
        <v>0</v>
      </c>
      <c r="F35" s="18" t="e">
        <f>IF(VLOOKUP($O35,#REF!,4,0)="","",VLOOKUP($O35,#REF!,4,0))</f>
        <v>#REF!</v>
      </c>
      <c r="G35" s="21">
        <f>IF(O35="",0,MATCH(#REF!,#REF!,0)-1)</f>
        <v>0</v>
      </c>
      <c r="H35" s="21" t="str">
        <f>IF(O35="","",VLOOKUP(E35,#REF!,5,0))</f>
        <v/>
      </c>
      <c r="I35" s="21" t="e">
        <f>IF(#REF!="","",E35*100+G35)</f>
        <v>#REF!</v>
      </c>
      <c r="J35" s="21" t="e">
        <f>IF(I35="","",(VLOOKUP(I35,#REF!,8,0)))&amp;""</f>
        <v>#REF!</v>
      </c>
      <c r="K35" s="21" t="e">
        <f>IF(VLOOKUP(I35,#REF!,5,0)=0,VLOOKUP(I35,#REF!,6,0),"")&amp;""</f>
        <v>#REF!</v>
      </c>
      <c r="L35" s="38" t="e">
        <f>IF(VLOOKUP(I35,#REF!,14,0)="","",VLOOKUP(I35,#REF!,14,0))</f>
        <v>#REF!</v>
      </c>
      <c r="M35" s="19" t="str">
        <f>IF(O35="","",#REF!&amp;"-"&amp;#REF!&amp;"-"&amp;#REF!)</f>
        <v/>
      </c>
      <c r="N35" s="35"/>
      <c r="O35" s="99"/>
      <c r="P35" s="96"/>
      <c r="Q35" s="97"/>
      <c r="R35" s="95"/>
      <c r="S35" s="96"/>
      <c r="T35" s="96"/>
      <c r="U35" s="96"/>
      <c r="V35" s="97"/>
      <c r="W35" s="95" t="str">
        <f t="shared" si="1"/>
        <v/>
      </c>
      <c r="X35" s="97"/>
      <c r="Y35" s="92" t="str">
        <f t="shared" si="2"/>
        <v/>
      </c>
      <c r="Z35" s="93"/>
      <c r="AA35" s="93"/>
      <c r="AB35" s="93"/>
      <c r="AC35" s="93"/>
      <c r="AD35" s="93"/>
      <c r="AE35" s="93"/>
      <c r="AF35" s="94"/>
      <c r="AH35" s="57"/>
      <c r="AI35" s="57"/>
    </row>
    <row r="36" spans="1:61" s="18" customFormat="1" ht="25.5" customHeight="1" x14ac:dyDescent="0.2">
      <c r="A36" s="18">
        <v>114</v>
      </c>
      <c r="B36" s="18" t="str">
        <f>IF(O36="","",#REF!)</f>
        <v/>
      </c>
      <c r="C36" s="19" t="str">
        <f>IF(O36="","",#REF!)</f>
        <v/>
      </c>
      <c r="D36" s="20" t="str">
        <f>IF(O36="","",#REF!&amp;"-"&amp;#REF!&amp;A36)</f>
        <v/>
      </c>
      <c r="E36" s="18">
        <f t="shared" si="0"/>
        <v>0</v>
      </c>
      <c r="F36" s="18" t="e">
        <f>IF(VLOOKUP($O36,#REF!,4,0)="","",VLOOKUP($O36,#REF!,4,0))</f>
        <v>#REF!</v>
      </c>
      <c r="G36" s="21">
        <f>IF(O36="",0,MATCH(#REF!,#REF!,0)-1)</f>
        <v>0</v>
      </c>
      <c r="H36" s="21" t="str">
        <f>IF(O36="","",VLOOKUP(E36,#REF!,5,0))</f>
        <v/>
      </c>
      <c r="I36" s="21" t="e">
        <f>IF(#REF!="","",E36*100+G36)</f>
        <v>#REF!</v>
      </c>
      <c r="J36" s="21" t="e">
        <f>IF(I36="","",(VLOOKUP(I36,#REF!,8,0)))&amp;""</f>
        <v>#REF!</v>
      </c>
      <c r="K36" s="21" t="e">
        <f>IF(VLOOKUP(I36,#REF!,5,0)=0,VLOOKUP(I36,#REF!,6,0),"")&amp;""</f>
        <v>#REF!</v>
      </c>
      <c r="L36" s="38" t="e">
        <f>IF(VLOOKUP(I36,#REF!,14,0)="","",VLOOKUP(I36,#REF!,14,0))</f>
        <v>#REF!</v>
      </c>
      <c r="M36" s="19" t="str">
        <f>IF(O36="","",#REF!&amp;"-"&amp;#REF!&amp;"-"&amp;#REF!)</f>
        <v/>
      </c>
      <c r="N36" s="35"/>
      <c r="O36" s="99"/>
      <c r="P36" s="96"/>
      <c r="Q36" s="97"/>
      <c r="R36" s="95"/>
      <c r="S36" s="96"/>
      <c r="T36" s="96"/>
      <c r="U36" s="96"/>
      <c r="V36" s="96"/>
      <c r="W36" s="95" t="str">
        <f t="shared" si="1"/>
        <v/>
      </c>
      <c r="X36" s="97"/>
      <c r="Y36" s="93" t="str">
        <f t="shared" si="2"/>
        <v/>
      </c>
      <c r="Z36" s="93"/>
      <c r="AA36" s="93"/>
      <c r="AB36" s="93"/>
      <c r="AC36" s="93"/>
      <c r="AD36" s="93"/>
      <c r="AE36" s="93"/>
      <c r="AF36" s="94"/>
      <c r="AH36" s="57"/>
      <c r="AI36" s="57"/>
    </row>
    <row r="37" spans="1:61" s="18" customFormat="1" ht="25.5" customHeight="1" x14ac:dyDescent="0.2">
      <c r="A37" s="18">
        <v>115</v>
      </c>
      <c r="B37" s="18" t="str">
        <f>IF(O37="","",#REF!)</f>
        <v/>
      </c>
      <c r="C37" s="19" t="str">
        <f>IF(O37="","",#REF!)</f>
        <v/>
      </c>
      <c r="D37" s="20" t="str">
        <f>IF(O37="","",#REF!&amp;"-"&amp;#REF!&amp;A37)</f>
        <v/>
      </c>
      <c r="E37" s="18">
        <f t="shared" si="0"/>
        <v>0</v>
      </c>
      <c r="F37" s="18" t="e">
        <f>IF(VLOOKUP($O37,#REF!,4,0)="","",VLOOKUP($O37,#REF!,4,0))</f>
        <v>#REF!</v>
      </c>
      <c r="G37" s="21">
        <f>IF(O37="",0,MATCH(#REF!,#REF!,0)-1)</f>
        <v>0</v>
      </c>
      <c r="H37" s="21" t="str">
        <f>IF(O37="","",VLOOKUP(E37,#REF!,5,0))</f>
        <v/>
      </c>
      <c r="I37" s="21" t="e">
        <f>IF(#REF!="","",E37*100+G37)</f>
        <v>#REF!</v>
      </c>
      <c r="J37" s="21" t="e">
        <f>IF(I37="","",(VLOOKUP(I37,#REF!,8,0)))&amp;""</f>
        <v>#REF!</v>
      </c>
      <c r="K37" s="21" t="e">
        <f>IF(VLOOKUP(I37,#REF!,5,0)=0,VLOOKUP(I37,#REF!,6,0),"")&amp;""</f>
        <v>#REF!</v>
      </c>
      <c r="L37" s="38" t="e">
        <f>IF(VLOOKUP(I37,#REF!,14,0)="","",VLOOKUP(I37,#REF!,14,0))</f>
        <v>#REF!</v>
      </c>
      <c r="M37" s="19" t="str">
        <f>IF(O37="","",#REF!&amp;"-"&amp;#REF!&amp;"-"&amp;#REF!)</f>
        <v/>
      </c>
      <c r="N37" s="35"/>
      <c r="O37" s="99"/>
      <c r="P37" s="96"/>
      <c r="Q37" s="97"/>
      <c r="R37" s="95"/>
      <c r="S37" s="96"/>
      <c r="T37" s="96"/>
      <c r="U37" s="96"/>
      <c r="V37" s="96"/>
      <c r="W37" s="95" t="str">
        <f t="shared" ref="W37:W38" si="3">IF(O37=0,"",K37)</f>
        <v/>
      </c>
      <c r="X37" s="97"/>
      <c r="Y37" s="93" t="str">
        <f t="shared" ref="Y37:Y38" si="4">IF(O37="","",L37)</f>
        <v/>
      </c>
      <c r="Z37" s="93"/>
      <c r="AA37" s="93"/>
      <c r="AB37" s="93"/>
      <c r="AC37" s="93"/>
      <c r="AD37" s="93"/>
      <c r="AE37" s="93"/>
      <c r="AF37" s="94"/>
      <c r="AH37" s="57"/>
      <c r="AI37" s="57"/>
    </row>
    <row r="38" spans="1:61" s="18" customFormat="1" ht="25.5" customHeight="1" x14ac:dyDescent="0.2">
      <c r="A38" s="18">
        <v>116</v>
      </c>
      <c r="B38" s="18" t="e">
        <f>IF(#REF!="","",#REF!)</f>
        <v>#REF!</v>
      </c>
      <c r="C38" s="19" t="e">
        <f>IF(#REF!="","",#REF!)</f>
        <v>#REF!</v>
      </c>
      <c r="D38" s="20" t="e">
        <f>IF(#REF!="","",#REF!&amp;"-"&amp;#REF!&amp;A38)</f>
        <v>#REF!</v>
      </c>
      <c r="E38" s="18" t="e">
        <f>IF(#REF!="",0,#REF!)</f>
        <v>#REF!</v>
      </c>
      <c r="F38" s="18" t="e">
        <f>IF(VLOOKUP(#REF!,#REF!,4,0)="","",VLOOKUP(#REF!,#REF!,4,0))</f>
        <v>#REF!</v>
      </c>
      <c r="G38" s="21" t="e">
        <f>IF(#REF!="",0,MATCH(#REF!,#REF!,0)-1)</f>
        <v>#REF!</v>
      </c>
      <c r="H38" s="21" t="e">
        <f>IF(#REF!="","",VLOOKUP(E38,#REF!,5,0))</f>
        <v>#REF!</v>
      </c>
      <c r="I38" s="21" t="e">
        <f>IF(#REF!="","",E38*100+G38)</f>
        <v>#REF!</v>
      </c>
      <c r="J38" s="21" t="e">
        <f>IF(I38="","",(VLOOKUP(I38,#REF!,8,0)))&amp;""</f>
        <v>#REF!</v>
      </c>
      <c r="K38" s="21" t="e">
        <f>IF(VLOOKUP(I38,#REF!,5,0)=0,VLOOKUP(I38,#REF!,6,0),"")&amp;""</f>
        <v>#REF!</v>
      </c>
      <c r="L38" s="38" t="e">
        <f>IF(VLOOKUP(I38,#REF!,14,0)="","",VLOOKUP(I38,#REF!,14,0))</f>
        <v>#REF!</v>
      </c>
      <c r="M38" s="19" t="e">
        <f>IF(#REF!="","",#REF!&amp;"-"&amp;#REF!&amp;"-"&amp;#REF!)</f>
        <v>#REF!</v>
      </c>
      <c r="N38" s="35"/>
      <c r="O38" s="99"/>
      <c r="P38" s="96"/>
      <c r="Q38" s="97"/>
      <c r="R38" s="95"/>
      <c r="S38" s="96"/>
      <c r="T38" s="96"/>
      <c r="U38" s="96"/>
      <c r="V38" s="96"/>
      <c r="W38" s="95" t="str">
        <f t="shared" si="3"/>
        <v/>
      </c>
      <c r="X38" s="97"/>
      <c r="Y38" s="93" t="str">
        <f t="shared" si="4"/>
        <v/>
      </c>
      <c r="Z38" s="93"/>
      <c r="AA38" s="93"/>
      <c r="AB38" s="93"/>
      <c r="AC38" s="93"/>
      <c r="AD38" s="93"/>
      <c r="AE38" s="93"/>
      <c r="AF38" s="94"/>
      <c r="AH38" s="57"/>
      <c r="AI38" s="57"/>
    </row>
    <row r="39" spans="1:61" s="18" customFormat="1" ht="8.25" customHeight="1" x14ac:dyDescent="0.2">
      <c r="B39" s="18" t="str">
        <f>IF(O39="","",#REF!)</f>
        <v/>
      </c>
      <c r="C39" s="19" t="str">
        <f>IF(O39="","",#REF!)</f>
        <v/>
      </c>
      <c r="D39" s="21"/>
      <c r="E39" s="18">
        <f>IF(O39="",0,O39)</f>
        <v>0</v>
      </c>
      <c r="G39" s="21"/>
      <c r="H39" s="21"/>
      <c r="I39" s="21"/>
      <c r="J39" s="21"/>
      <c r="K39" s="21"/>
      <c r="L39" s="38"/>
      <c r="M39" s="21" t="str">
        <f>IF(O39="","",#REF!&amp;"-"&amp;#REF!&amp;"-"&amp;#REF!)</f>
        <v/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3"/>
      <c r="Z39" s="23"/>
      <c r="AA39" s="24"/>
      <c r="AB39" s="24"/>
      <c r="AC39" s="24"/>
      <c r="AD39" s="24"/>
      <c r="AE39" s="24"/>
      <c r="AF39" s="24"/>
      <c r="AH39" s="57"/>
      <c r="AI39" s="57"/>
    </row>
    <row r="40" spans="1:61" s="18" customFormat="1" ht="16.5" customHeight="1" x14ac:dyDescent="0.2">
      <c r="C40" s="19"/>
      <c r="D40" s="21"/>
      <c r="G40" s="21"/>
      <c r="H40" s="21"/>
      <c r="I40" s="21"/>
      <c r="J40" s="21"/>
      <c r="K40" s="21"/>
      <c r="L40" s="38"/>
      <c r="M40" s="21"/>
      <c r="N40" s="80"/>
      <c r="O40" s="131" t="s">
        <v>50</v>
      </c>
      <c r="P40" s="131"/>
      <c r="Q40" s="131"/>
      <c r="R40" s="131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H40" s="57"/>
      <c r="AI40" s="57"/>
    </row>
    <row r="41" spans="1:61" s="18" customFormat="1" ht="25.5" customHeight="1" x14ac:dyDescent="0.2">
      <c r="C41" s="19"/>
      <c r="D41" s="21"/>
      <c r="G41" s="21"/>
      <c r="H41" s="21"/>
      <c r="I41" s="21"/>
      <c r="J41" s="21"/>
      <c r="K41" s="21"/>
      <c r="L41" s="38"/>
      <c r="M41" s="21"/>
      <c r="N41" s="25"/>
      <c r="O41" s="107" t="s">
        <v>54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57"/>
      <c r="AI41" s="57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</row>
    <row r="42" spans="1:61" s="18" customFormat="1" ht="25.5" customHeight="1" x14ac:dyDescent="0.2">
      <c r="C42" s="19"/>
      <c r="D42" s="21"/>
      <c r="G42" s="21"/>
      <c r="H42" s="21"/>
      <c r="I42" s="21"/>
      <c r="J42" s="21"/>
      <c r="K42" s="21"/>
      <c r="L42" s="38"/>
      <c r="M42" s="21"/>
      <c r="N42" s="25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57"/>
      <c r="AI42" s="57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</row>
    <row r="43" spans="1:61" s="18" customFormat="1" ht="25.5" customHeight="1" x14ac:dyDescent="0.2">
      <c r="C43" s="19"/>
      <c r="D43" s="21"/>
      <c r="G43" s="21"/>
      <c r="H43" s="21"/>
      <c r="I43" s="21"/>
      <c r="J43" s="21"/>
      <c r="K43" s="21"/>
      <c r="L43" s="38"/>
      <c r="M43" s="21"/>
      <c r="N43" s="25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57"/>
      <c r="AI43" s="57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18" customFormat="1" ht="25.5" customHeight="1" x14ac:dyDescent="0.2">
      <c r="C44" s="19"/>
      <c r="D44" s="21"/>
      <c r="G44" s="21"/>
      <c r="H44" s="21"/>
      <c r="I44" s="21"/>
      <c r="J44" s="21"/>
      <c r="K44" s="21"/>
      <c r="L44" s="38"/>
      <c r="M44" s="21"/>
      <c r="N44" s="25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57"/>
      <c r="AI44" s="57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</row>
    <row r="45" spans="1:61" s="18" customFormat="1" ht="54" customHeight="1" x14ac:dyDescent="0.2">
      <c r="C45" s="19"/>
      <c r="D45" s="21"/>
      <c r="G45" s="21"/>
      <c r="H45" s="21"/>
      <c r="I45" s="21"/>
      <c r="J45" s="21"/>
      <c r="K45" s="21"/>
      <c r="L45" s="38"/>
      <c r="M45" s="21"/>
      <c r="N45" s="25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57"/>
      <c r="AI45" s="57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</row>
    <row r="46" spans="1:61" s="18" customFormat="1" ht="18.75" customHeight="1" x14ac:dyDescent="0.2">
      <c r="C46" s="19"/>
      <c r="D46" s="21"/>
      <c r="G46" s="21"/>
      <c r="H46" s="21"/>
      <c r="I46" s="21"/>
      <c r="J46" s="21"/>
      <c r="K46" s="21"/>
      <c r="L46" s="38"/>
      <c r="M46" s="21"/>
      <c r="N46" s="22"/>
      <c r="O46" s="125" t="s">
        <v>22</v>
      </c>
      <c r="P46" s="126"/>
      <c r="Q46" s="127"/>
      <c r="R46" s="118" t="s">
        <v>33</v>
      </c>
      <c r="S46" s="119"/>
      <c r="T46" s="119"/>
      <c r="U46" s="119"/>
      <c r="V46" s="119"/>
      <c r="W46" s="120"/>
      <c r="X46" s="22"/>
      <c r="Y46" s="23"/>
      <c r="Z46" s="23"/>
      <c r="AA46" s="24"/>
      <c r="AB46" s="24"/>
      <c r="AC46" s="24"/>
      <c r="AD46" s="24"/>
      <c r="AE46" s="24"/>
      <c r="AF46" s="24"/>
      <c r="AH46" s="57"/>
      <c r="AI46" s="57"/>
    </row>
    <row r="47" spans="1:61" s="18" customFormat="1" ht="18.75" customHeight="1" x14ac:dyDescent="0.2">
      <c r="C47" s="19"/>
      <c r="D47" s="21"/>
      <c r="G47" s="21"/>
      <c r="H47" s="21"/>
      <c r="I47" s="21"/>
      <c r="J47" s="21"/>
      <c r="K47" s="21"/>
      <c r="L47" s="38"/>
      <c r="M47" s="21"/>
      <c r="N47" s="22"/>
      <c r="O47" s="128" t="s">
        <v>27</v>
      </c>
      <c r="P47" s="129"/>
      <c r="Q47" s="130"/>
      <c r="R47" s="121" t="s">
        <v>47</v>
      </c>
      <c r="S47" s="122"/>
      <c r="T47" s="122"/>
      <c r="U47" s="122"/>
      <c r="V47" s="122"/>
      <c r="W47" s="123"/>
      <c r="X47" s="26"/>
      <c r="Y47" s="23"/>
      <c r="Z47" s="23"/>
      <c r="AA47" s="24"/>
      <c r="AB47" s="24"/>
      <c r="AC47" s="24"/>
      <c r="AD47" s="24"/>
      <c r="AE47" s="24"/>
      <c r="AF47" s="24"/>
      <c r="AH47" s="57"/>
      <c r="AI47" s="57"/>
    </row>
    <row r="48" spans="1:61" s="18" customFormat="1" ht="20.25" customHeight="1" x14ac:dyDescent="0.2">
      <c r="C48" s="19"/>
      <c r="D48" s="21"/>
      <c r="G48" s="21"/>
      <c r="H48" s="21"/>
      <c r="I48" s="21"/>
      <c r="J48" s="21"/>
      <c r="K48" s="21"/>
      <c r="L48" s="38"/>
      <c r="M48" s="21"/>
      <c r="N48" s="22"/>
      <c r="O48" s="22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4"/>
      <c r="AD48" s="24"/>
      <c r="AE48" s="24"/>
      <c r="AF48" s="24"/>
      <c r="AH48" s="57"/>
      <c r="AI48" s="57"/>
    </row>
    <row r="49" spans="1:39" s="3" customFormat="1" ht="20.149999999999999" customHeight="1" x14ac:dyDescent="0.2">
      <c r="C49" s="4"/>
      <c r="D49" s="5"/>
      <c r="G49" s="5"/>
      <c r="H49" s="5"/>
      <c r="I49" s="5"/>
      <c r="J49" s="5"/>
      <c r="K49" s="5"/>
      <c r="L49" s="38"/>
      <c r="M49" s="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57"/>
      <c r="AI49" s="58"/>
    </row>
    <row r="50" spans="1:39" ht="15.75" customHeight="1" x14ac:dyDescent="0.2">
      <c r="L50" s="38"/>
      <c r="P50" s="28"/>
      <c r="Q50" s="28"/>
      <c r="R50" s="28"/>
      <c r="S50" s="28"/>
      <c r="T50" s="28"/>
      <c r="U50" s="28"/>
      <c r="V50" s="28"/>
      <c r="W50" s="29"/>
      <c r="X50" s="102" t="s">
        <v>2</v>
      </c>
      <c r="Y50" s="103"/>
      <c r="Z50" s="104"/>
      <c r="AA50" s="78">
        <v>2</v>
      </c>
      <c r="AB50" s="86" t="s">
        <v>4</v>
      </c>
      <c r="AC50" s="86"/>
      <c r="AD50" s="75">
        <f>IF(AD3="","",AD3)</f>
        <v>1</v>
      </c>
      <c r="AE50" s="7" t="s">
        <v>3</v>
      </c>
      <c r="AF50" s="48"/>
      <c r="AG50" s="76"/>
      <c r="AH50" s="57"/>
      <c r="AI50" s="76"/>
      <c r="AJ50" s="76"/>
      <c r="AK50" s="76"/>
      <c r="AL50" s="48"/>
      <c r="AM50" s="48"/>
    </row>
    <row r="51" spans="1:39" ht="20.25" customHeight="1" x14ac:dyDescent="0.2">
      <c r="L51" s="38"/>
      <c r="P51" s="26"/>
      <c r="Q51" s="26"/>
      <c r="R51" s="26"/>
      <c r="S51" s="26"/>
      <c r="T51" s="26"/>
      <c r="U51" s="26"/>
      <c r="V51" s="26"/>
      <c r="W51" s="30"/>
      <c r="X51" s="102" t="str">
        <f>IF(W12="","",W12)</f>
        <v>東郷看護学校</v>
      </c>
      <c r="Y51" s="103"/>
      <c r="Z51" s="103"/>
      <c r="AA51" s="103"/>
      <c r="AB51" s="103"/>
      <c r="AC51" s="103"/>
      <c r="AD51" s="103"/>
      <c r="AE51" s="104"/>
      <c r="AF51" s="48"/>
      <c r="AG51" s="76"/>
      <c r="AH51" s="58"/>
      <c r="AI51" s="76"/>
      <c r="AJ51" s="76"/>
      <c r="AK51" s="76"/>
      <c r="AL51" s="48"/>
      <c r="AM51" s="48"/>
    </row>
    <row r="52" spans="1:39" s="18" customFormat="1" ht="20.25" customHeight="1" x14ac:dyDescent="0.2">
      <c r="C52" s="19"/>
      <c r="D52" s="21"/>
      <c r="G52" s="21"/>
      <c r="H52" s="21"/>
      <c r="I52" s="21"/>
      <c r="J52" s="21"/>
      <c r="K52" s="21"/>
      <c r="L52" s="38"/>
      <c r="M52" s="2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2"/>
      <c r="Y52" s="32"/>
      <c r="Z52" s="32"/>
      <c r="AA52" s="32"/>
      <c r="AB52" s="32"/>
      <c r="AC52" s="32"/>
      <c r="AD52" s="32"/>
      <c r="AE52" s="32"/>
      <c r="AF52" s="31"/>
      <c r="AG52" s="33"/>
      <c r="AH52" s="76"/>
      <c r="AI52" s="59"/>
      <c r="AJ52" s="33"/>
      <c r="AK52" s="33"/>
      <c r="AL52" s="33"/>
      <c r="AM52" s="33"/>
    </row>
    <row r="53" spans="1:39" s="54" customFormat="1" ht="34.5" customHeight="1" x14ac:dyDescent="0.2">
      <c r="A53" s="15" t="s">
        <v>1</v>
      </c>
      <c r="B53" s="15" t="s">
        <v>16</v>
      </c>
      <c r="C53" s="15" t="s">
        <v>6</v>
      </c>
      <c r="D53" s="15" t="s">
        <v>17</v>
      </c>
      <c r="E53" s="16" t="s">
        <v>18</v>
      </c>
      <c r="F53" s="15" t="s">
        <v>25</v>
      </c>
      <c r="G53" s="16" t="s">
        <v>26</v>
      </c>
      <c r="H53" s="16" t="s">
        <v>19</v>
      </c>
      <c r="I53" s="17" t="s">
        <v>23</v>
      </c>
      <c r="J53" s="17" t="s">
        <v>28</v>
      </c>
      <c r="K53" s="17" t="s">
        <v>29</v>
      </c>
      <c r="L53" s="37" t="s">
        <v>37</v>
      </c>
      <c r="M53" s="15" t="s">
        <v>24</v>
      </c>
      <c r="N53" s="34"/>
      <c r="O53" s="85" t="s">
        <v>9</v>
      </c>
      <c r="P53" s="86"/>
      <c r="Q53" s="101"/>
      <c r="R53" s="98" t="s">
        <v>5</v>
      </c>
      <c r="S53" s="86"/>
      <c r="T53" s="86"/>
      <c r="U53" s="86"/>
      <c r="V53" s="101"/>
      <c r="W53" s="100" t="s">
        <v>41</v>
      </c>
      <c r="X53" s="101"/>
      <c r="Y53" s="98" t="s">
        <v>10</v>
      </c>
      <c r="Z53" s="86"/>
      <c r="AA53" s="86"/>
      <c r="AB53" s="86"/>
      <c r="AC53" s="86"/>
      <c r="AD53" s="86"/>
      <c r="AE53" s="86"/>
      <c r="AF53" s="87"/>
      <c r="AH53" s="76"/>
      <c r="AI53" s="45"/>
    </row>
    <row r="54" spans="1:39" s="18" customFormat="1" ht="25.5" customHeight="1" x14ac:dyDescent="0.2">
      <c r="A54" s="18">
        <v>117</v>
      </c>
      <c r="B54" s="18" t="str">
        <f>IF(O54="","",#REF!)</f>
        <v/>
      </c>
      <c r="C54" s="19" t="str">
        <f>IF(O54="","",#REF!)</f>
        <v/>
      </c>
      <c r="D54" s="20" t="str">
        <f>IF(O54="","",#REF!&amp;"-"&amp;#REF!&amp;A54)</f>
        <v/>
      </c>
      <c r="E54" s="18">
        <f t="shared" ref="E54:E87" si="5">IF(O54="",0,O54)</f>
        <v>0</v>
      </c>
      <c r="F54" s="18" t="e">
        <f>IF(VLOOKUP($O54,#REF!,4,0)="","",VLOOKUP($O54,#REF!,4,0))</f>
        <v>#REF!</v>
      </c>
      <c r="G54" s="21">
        <f>IF(O54="",0,MATCH(#REF!,#REF!,0)-1)</f>
        <v>0</v>
      </c>
      <c r="H54" s="21" t="str">
        <f>IF(O54="","",VLOOKUP(E54,#REF!,5,0))</f>
        <v/>
      </c>
      <c r="I54" s="21" t="e">
        <f>IF(#REF!="","",E54*100+G54)</f>
        <v>#REF!</v>
      </c>
      <c r="J54" s="21" t="e">
        <f>IF(I54="","",(VLOOKUP(I54,#REF!,8,0)))&amp;""</f>
        <v>#REF!</v>
      </c>
      <c r="K54" s="21" t="e">
        <f>IF(VLOOKUP(I54,#REF!,5,0)=0,VLOOKUP(I54,#REF!,6,0),"")&amp;""</f>
        <v>#REF!</v>
      </c>
      <c r="L54" s="38" t="e">
        <f>IF(VLOOKUP(I54,#REF!,14,0)="","",VLOOKUP(I54,#REF!,14,0))</f>
        <v>#REF!</v>
      </c>
      <c r="M54" s="19" t="str">
        <f>IF(O54="","",#REF!&amp;"-"&amp;#REF!&amp;"-"&amp;#REF!)</f>
        <v/>
      </c>
      <c r="N54" s="35"/>
      <c r="O54" s="99"/>
      <c r="P54" s="96"/>
      <c r="Q54" s="97"/>
      <c r="R54" s="95"/>
      <c r="S54" s="96"/>
      <c r="T54" s="96"/>
      <c r="U54" s="96"/>
      <c r="V54" s="97"/>
      <c r="W54" s="95" t="str">
        <f t="shared" ref="W54:W87" si="6">IF(O54=0,"",K54)</f>
        <v/>
      </c>
      <c r="X54" s="97"/>
      <c r="Y54" s="92" t="str">
        <f t="shared" ref="Y54:Y87" si="7">IF(O54="","",L54)</f>
        <v/>
      </c>
      <c r="Z54" s="93"/>
      <c r="AA54" s="93"/>
      <c r="AB54" s="93"/>
      <c r="AC54" s="93"/>
      <c r="AD54" s="93"/>
      <c r="AE54" s="93"/>
      <c r="AF54" s="94"/>
      <c r="AH54" s="59"/>
      <c r="AI54" s="57"/>
    </row>
    <row r="55" spans="1:39" s="18" customFormat="1" ht="25.5" customHeight="1" x14ac:dyDescent="0.2">
      <c r="A55" s="18">
        <v>118</v>
      </c>
      <c r="B55" s="18" t="str">
        <f>IF(O55="","",#REF!)</f>
        <v/>
      </c>
      <c r="C55" s="19" t="str">
        <f>IF(O55="","",#REF!)</f>
        <v/>
      </c>
      <c r="D55" s="20" t="str">
        <f>IF(O55="","",#REF!&amp;"-"&amp;#REF!&amp;A55)</f>
        <v/>
      </c>
      <c r="E55" s="18">
        <f t="shared" si="5"/>
        <v>0</v>
      </c>
      <c r="F55" s="18" t="e">
        <f>IF(VLOOKUP($O55,#REF!,4,0)="","",VLOOKUP($O55,#REF!,4,0))</f>
        <v>#REF!</v>
      </c>
      <c r="G55" s="21">
        <f>IF(O55="",0,MATCH(#REF!,#REF!,0)-1)</f>
        <v>0</v>
      </c>
      <c r="H55" s="21" t="str">
        <f>IF(O55="","",VLOOKUP(E55,#REF!,5,0))</f>
        <v/>
      </c>
      <c r="I55" s="21" t="e">
        <f>IF(#REF!="","",E55*100+G55)</f>
        <v>#REF!</v>
      </c>
      <c r="J55" s="21" t="e">
        <f>IF(I55="","",(VLOOKUP(I55,#REF!,8,0)))&amp;""</f>
        <v>#REF!</v>
      </c>
      <c r="K55" s="21" t="e">
        <f>IF(VLOOKUP(I55,#REF!,5,0)=0,VLOOKUP(I55,#REF!,6,0),"")&amp;""</f>
        <v>#REF!</v>
      </c>
      <c r="L55" s="38" t="e">
        <f>IF(VLOOKUP(I55,#REF!,14,0)="","",VLOOKUP(I55,#REF!,14,0))</f>
        <v>#REF!</v>
      </c>
      <c r="M55" s="19" t="str">
        <f>IF(O55="","",#REF!&amp;"-"&amp;#REF!&amp;"-"&amp;#REF!)</f>
        <v/>
      </c>
      <c r="N55" s="35"/>
      <c r="O55" s="99"/>
      <c r="P55" s="96"/>
      <c r="Q55" s="97"/>
      <c r="R55" s="95"/>
      <c r="S55" s="96"/>
      <c r="T55" s="96"/>
      <c r="U55" s="96"/>
      <c r="V55" s="97"/>
      <c r="W55" s="95" t="str">
        <f t="shared" si="6"/>
        <v/>
      </c>
      <c r="X55" s="97"/>
      <c r="Y55" s="92" t="str">
        <f t="shared" si="7"/>
        <v/>
      </c>
      <c r="Z55" s="93"/>
      <c r="AA55" s="93"/>
      <c r="AB55" s="93"/>
      <c r="AC55" s="93"/>
      <c r="AD55" s="93"/>
      <c r="AE55" s="93"/>
      <c r="AF55" s="94"/>
      <c r="AH55" s="45"/>
      <c r="AI55" s="57"/>
    </row>
    <row r="56" spans="1:39" s="18" customFormat="1" ht="25.5" customHeight="1" x14ac:dyDescent="0.2">
      <c r="A56" s="18">
        <v>119</v>
      </c>
      <c r="B56" s="18" t="str">
        <f>IF(O56="","",#REF!)</f>
        <v/>
      </c>
      <c r="C56" s="19" t="str">
        <f>IF(O56="","",#REF!)</f>
        <v/>
      </c>
      <c r="D56" s="20" t="str">
        <f>IF(O56="","",#REF!&amp;"-"&amp;#REF!&amp;A56)</f>
        <v/>
      </c>
      <c r="E56" s="18">
        <f t="shared" si="5"/>
        <v>0</v>
      </c>
      <c r="F56" s="18" t="e">
        <f>IF(VLOOKUP($O56,#REF!,4,0)="","",VLOOKUP($O56,#REF!,4,0))</f>
        <v>#REF!</v>
      </c>
      <c r="G56" s="21">
        <f>IF(O56="",0,MATCH(#REF!,#REF!,0)-1)</f>
        <v>0</v>
      </c>
      <c r="H56" s="21" t="str">
        <f>IF(O56="","",VLOOKUP(E56,#REF!,5,0))</f>
        <v/>
      </c>
      <c r="I56" s="21" t="e">
        <f>IF(#REF!="","",E56*100+G56)</f>
        <v>#REF!</v>
      </c>
      <c r="J56" s="21" t="e">
        <f>IF(I56="","",(VLOOKUP(I56,#REF!,8,0)))&amp;""</f>
        <v>#REF!</v>
      </c>
      <c r="K56" s="21" t="e">
        <f>IF(VLOOKUP(I56,#REF!,5,0)=0,VLOOKUP(I56,#REF!,6,0),"")&amp;""</f>
        <v>#REF!</v>
      </c>
      <c r="L56" s="38" t="e">
        <f>IF(VLOOKUP(I56,#REF!,14,0)="","",VLOOKUP(I56,#REF!,14,0))</f>
        <v>#REF!</v>
      </c>
      <c r="M56" s="19" t="str">
        <f>IF(O56="","",#REF!&amp;"-"&amp;#REF!&amp;"-"&amp;#REF!)</f>
        <v/>
      </c>
      <c r="N56" s="35"/>
      <c r="O56" s="99"/>
      <c r="P56" s="96"/>
      <c r="Q56" s="97"/>
      <c r="R56" s="95"/>
      <c r="S56" s="96"/>
      <c r="T56" s="96"/>
      <c r="U56" s="96"/>
      <c r="V56" s="97"/>
      <c r="W56" s="95" t="str">
        <f t="shared" si="6"/>
        <v/>
      </c>
      <c r="X56" s="97"/>
      <c r="Y56" s="92" t="str">
        <f t="shared" si="7"/>
        <v/>
      </c>
      <c r="Z56" s="93"/>
      <c r="AA56" s="93"/>
      <c r="AB56" s="93"/>
      <c r="AC56" s="93"/>
      <c r="AD56" s="93"/>
      <c r="AE56" s="93"/>
      <c r="AF56" s="94"/>
      <c r="AH56" s="57"/>
      <c r="AI56" s="57"/>
    </row>
    <row r="57" spans="1:39" s="18" customFormat="1" ht="25.5" customHeight="1" x14ac:dyDescent="0.2">
      <c r="A57" s="18">
        <v>120</v>
      </c>
      <c r="B57" s="18" t="str">
        <f>IF(O57="","",#REF!)</f>
        <v/>
      </c>
      <c r="C57" s="19" t="str">
        <f>IF(O57="","",#REF!)</f>
        <v/>
      </c>
      <c r="D57" s="20" t="str">
        <f>IF(O57="","",#REF!&amp;"-"&amp;#REF!&amp;A57)</f>
        <v/>
      </c>
      <c r="E57" s="18">
        <f t="shared" si="5"/>
        <v>0</v>
      </c>
      <c r="F57" s="18" t="e">
        <f>IF(VLOOKUP($O57,#REF!,4,0)="","",VLOOKUP($O57,#REF!,4,0))</f>
        <v>#REF!</v>
      </c>
      <c r="G57" s="21">
        <f>IF(O57="",0,MATCH(#REF!,#REF!,0)-1)</f>
        <v>0</v>
      </c>
      <c r="H57" s="21" t="str">
        <f>IF(O57="","",VLOOKUP(E57,#REF!,5,0))</f>
        <v/>
      </c>
      <c r="I57" s="21" t="e">
        <f>IF(#REF!="","",E57*100+G57)</f>
        <v>#REF!</v>
      </c>
      <c r="J57" s="21" t="e">
        <f>IF(I57="","",(VLOOKUP(I57,#REF!,8,0)))&amp;""</f>
        <v>#REF!</v>
      </c>
      <c r="K57" s="21" t="e">
        <f>IF(VLOOKUP(I57,#REF!,5,0)=0,VLOOKUP(I57,#REF!,6,0),"")&amp;""</f>
        <v>#REF!</v>
      </c>
      <c r="L57" s="38" t="e">
        <f>IF(VLOOKUP(I57,#REF!,14,0)="","",VLOOKUP(I57,#REF!,14,0))</f>
        <v>#REF!</v>
      </c>
      <c r="M57" s="19" t="str">
        <f>IF(O57="","",#REF!&amp;"-"&amp;#REF!&amp;"-"&amp;#REF!)</f>
        <v/>
      </c>
      <c r="N57" s="35"/>
      <c r="O57" s="99"/>
      <c r="P57" s="96"/>
      <c r="Q57" s="97"/>
      <c r="R57" s="95"/>
      <c r="S57" s="96"/>
      <c r="T57" s="96"/>
      <c r="U57" s="96"/>
      <c r="V57" s="97"/>
      <c r="W57" s="95" t="str">
        <f t="shared" si="6"/>
        <v/>
      </c>
      <c r="X57" s="97"/>
      <c r="Y57" s="92" t="str">
        <f t="shared" si="7"/>
        <v/>
      </c>
      <c r="Z57" s="93"/>
      <c r="AA57" s="93"/>
      <c r="AB57" s="93"/>
      <c r="AC57" s="93"/>
      <c r="AD57" s="93"/>
      <c r="AE57" s="93"/>
      <c r="AF57" s="94"/>
      <c r="AH57" s="57"/>
      <c r="AI57" s="57"/>
    </row>
    <row r="58" spans="1:39" s="18" customFormat="1" ht="25.5" customHeight="1" x14ac:dyDescent="0.2">
      <c r="A58" s="18">
        <v>121</v>
      </c>
      <c r="B58" s="18" t="str">
        <f>IF(O58="","",#REF!)</f>
        <v/>
      </c>
      <c r="C58" s="19" t="str">
        <f>IF(O58="","",#REF!)</f>
        <v/>
      </c>
      <c r="D58" s="20" t="str">
        <f>IF(O58="","",#REF!&amp;"-"&amp;#REF!&amp;A58)</f>
        <v/>
      </c>
      <c r="E58" s="18">
        <f t="shared" si="5"/>
        <v>0</v>
      </c>
      <c r="F58" s="18" t="e">
        <f>IF(VLOOKUP($O58,#REF!,4,0)="","",VLOOKUP($O58,#REF!,4,0))</f>
        <v>#REF!</v>
      </c>
      <c r="G58" s="21">
        <f>IF(O58="",0,MATCH(#REF!,#REF!,0)-1)</f>
        <v>0</v>
      </c>
      <c r="H58" s="21" t="str">
        <f>IF(O58="","",VLOOKUP(E58,#REF!,5,0))</f>
        <v/>
      </c>
      <c r="I58" s="21" t="e">
        <f>IF(#REF!="","",E58*100+G58)</f>
        <v>#REF!</v>
      </c>
      <c r="J58" s="21" t="e">
        <f>IF(I58="","",(VLOOKUP(I58,#REF!,8,0)))&amp;""</f>
        <v>#REF!</v>
      </c>
      <c r="K58" s="21" t="e">
        <f>IF(VLOOKUP(I58,#REF!,5,0)=0,VLOOKUP(I58,#REF!,6,0),"")&amp;""</f>
        <v>#REF!</v>
      </c>
      <c r="L58" s="38" t="e">
        <f>IF(VLOOKUP(I58,#REF!,14,0)="","",VLOOKUP(I58,#REF!,14,0))</f>
        <v>#REF!</v>
      </c>
      <c r="M58" s="19" t="str">
        <f>IF(O58="","",#REF!&amp;"-"&amp;#REF!&amp;"-"&amp;#REF!)</f>
        <v/>
      </c>
      <c r="N58" s="35"/>
      <c r="O58" s="99"/>
      <c r="P58" s="96"/>
      <c r="Q58" s="97"/>
      <c r="R58" s="95"/>
      <c r="S58" s="96"/>
      <c r="T58" s="96"/>
      <c r="U58" s="96"/>
      <c r="V58" s="97"/>
      <c r="W58" s="95" t="str">
        <f t="shared" si="6"/>
        <v/>
      </c>
      <c r="X58" s="97"/>
      <c r="Y58" s="92" t="str">
        <f t="shared" si="7"/>
        <v/>
      </c>
      <c r="Z58" s="93"/>
      <c r="AA58" s="93"/>
      <c r="AB58" s="93"/>
      <c r="AC58" s="93"/>
      <c r="AD58" s="93"/>
      <c r="AE58" s="93"/>
      <c r="AF58" s="94"/>
      <c r="AH58" s="57"/>
      <c r="AI58" s="57"/>
    </row>
    <row r="59" spans="1:39" s="18" customFormat="1" ht="25.5" customHeight="1" x14ac:dyDescent="0.2">
      <c r="A59" s="18">
        <v>122</v>
      </c>
      <c r="B59" s="18" t="str">
        <f>IF(O59="","",#REF!)</f>
        <v/>
      </c>
      <c r="C59" s="19" t="str">
        <f>IF(O59="","",#REF!)</f>
        <v/>
      </c>
      <c r="D59" s="20" t="str">
        <f>IF(O59="","",#REF!&amp;"-"&amp;#REF!&amp;A59)</f>
        <v/>
      </c>
      <c r="E59" s="18">
        <f t="shared" si="5"/>
        <v>0</v>
      </c>
      <c r="F59" s="18" t="e">
        <f>IF(VLOOKUP($O59,#REF!,4,0)="","",VLOOKUP($O59,#REF!,4,0))</f>
        <v>#REF!</v>
      </c>
      <c r="G59" s="21">
        <f>IF(O59="",0,MATCH(#REF!,#REF!,0)-1)</f>
        <v>0</v>
      </c>
      <c r="H59" s="21" t="str">
        <f>IF(O59="","",VLOOKUP(E59,#REF!,5,0))</f>
        <v/>
      </c>
      <c r="I59" s="21" t="e">
        <f>IF(#REF!="","",E59*100+G59)</f>
        <v>#REF!</v>
      </c>
      <c r="J59" s="21" t="e">
        <f>IF(I59="","",(VLOOKUP(I59,#REF!,8,0)))&amp;""</f>
        <v>#REF!</v>
      </c>
      <c r="K59" s="21" t="e">
        <f>IF(VLOOKUP(I59,#REF!,5,0)=0,VLOOKUP(I59,#REF!,6,0),"")&amp;""</f>
        <v>#REF!</v>
      </c>
      <c r="L59" s="38" t="e">
        <f>IF(VLOOKUP(I59,#REF!,14,0)="","",VLOOKUP(I59,#REF!,14,0))</f>
        <v>#REF!</v>
      </c>
      <c r="M59" s="19" t="str">
        <f>IF(O59="","",#REF!&amp;"-"&amp;#REF!&amp;"-"&amp;#REF!)</f>
        <v/>
      </c>
      <c r="N59" s="35"/>
      <c r="O59" s="99"/>
      <c r="P59" s="96"/>
      <c r="Q59" s="97"/>
      <c r="R59" s="95"/>
      <c r="S59" s="96"/>
      <c r="T59" s="96"/>
      <c r="U59" s="96"/>
      <c r="V59" s="97"/>
      <c r="W59" s="95" t="str">
        <f t="shared" si="6"/>
        <v/>
      </c>
      <c r="X59" s="97"/>
      <c r="Y59" s="92" t="str">
        <f t="shared" si="7"/>
        <v/>
      </c>
      <c r="Z59" s="93"/>
      <c r="AA59" s="93"/>
      <c r="AB59" s="93"/>
      <c r="AC59" s="93"/>
      <c r="AD59" s="93"/>
      <c r="AE59" s="93"/>
      <c r="AF59" s="94"/>
      <c r="AH59" s="57"/>
      <c r="AI59" s="57"/>
    </row>
    <row r="60" spans="1:39" s="18" customFormat="1" ht="25.5" customHeight="1" x14ac:dyDescent="0.2">
      <c r="A60" s="18">
        <v>123</v>
      </c>
      <c r="B60" s="18" t="str">
        <f>IF(O60="","",#REF!)</f>
        <v/>
      </c>
      <c r="C60" s="19" t="str">
        <f>IF(O60="","",#REF!)</f>
        <v/>
      </c>
      <c r="D60" s="20" t="str">
        <f>IF(O60="","",#REF!&amp;"-"&amp;#REF!&amp;A60)</f>
        <v/>
      </c>
      <c r="E60" s="18">
        <f t="shared" si="5"/>
        <v>0</v>
      </c>
      <c r="F60" s="18" t="e">
        <f>IF(VLOOKUP($O60,#REF!,4,0)="","",VLOOKUP($O60,#REF!,4,0))</f>
        <v>#REF!</v>
      </c>
      <c r="G60" s="21">
        <f>IF(O60="",0,MATCH(#REF!,#REF!,0)-1)</f>
        <v>0</v>
      </c>
      <c r="H60" s="21" t="str">
        <f>IF(O60="","",VLOOKUP(E60,#REF!,5,0))</f>
        <v/>
      </c>
      <c r="I60" s="21" t="e">
        <f>IF(#REF!="","",E60*100+G60)</f>
        <v>#REF!</v>
      </c>
      <c r="J60" s="21" t="e">
        <f>IF(I60="","",(VLOOKUP(I60,#REF!,8,0)))&amp;""</f>
        <v>#REF!</v>
      </c>
      <c r="K60" s="21" t="e">
        <f>IF(VLOOKUP(I60,#REF!,5,0)=0,VLOOKUP(I60,#REF!,6,0),"")&amp;""</f>
        <v>#REF!</v>
      </c>
      <c r="L60" s="38" t="e">
        <f>IF(VLOOKUP(I60,#REF!,14,0)="","",VLOOKUP(I60,#REF!,14,0))</f>
        <v>#REF!</v>
      </c>
      <c r="M60" s="19" t="str">
        <f>IF(O60="","",#REF!&amp;"-"&amp;#REF!&amp;"-"&amp;#REF!)</f>
        <v/>
      </c>
      <c r="N60" s="35"/>
      <c r="O60" s="99"/>
      <c r="P60" s="96"/>
      <c r="Q60" s="97"/>
      <c r="R60" s="95"/>
      <c r="S60" s="96"/>
      <c r="T60" s="96"/>
      <c r="U60" s="96"/>
      <c r="V60" s="97"/>
      <c r="W60" s="95" t="str">
        <f t="shared" si="6"/>
        <v/>
      </c>
      <c r="X60" s="97"/>
      <c r="Y60" s="92" t="str">
        <f t="shared" si="7"/>
        <v/>
      </c>
      <c r="Z60" s="93"/>
      <c r="AA60" s="93"/>
      <c r="AB60" s="93"/>
      <c r="AC60" s="93"/>
      <c r="AD60" s="93"/>
      <c r="AE60" s="93"/>
      <c r="AF60" s="94"/>
      <c r="AH60" s="57"/>
      <c r="AI60" s="57"/>
    </row>
    <row r="61" spans="1:39" s="18" customFormat="1" ht="25.5" customHeight="1" x14ac:dyDescent="0.2">
      <c r="A61" s="18">
        <v>124</v>
      </c>
      <c r="B61" s="18" t="str">
        <f>IF(O61="","",#REF!)</f>
        <v/>
      </c>
      <c r="C61" s="19" t="str">
        <f>IF(O61="","",#REF!)</f>
        <v/>
      </c>
      <c r="D61" s="20" t="str">
        <f>IF(O61="","",#REF!&amp;"-"&amp;#REF!&amp;A61)</f>
        <v/>
      </c>
      <c r="E61" s="18">
        <f t="shared" si="5"/>
        <v>0</v>
      </c>
      <c r="F61" s="18" t="e">
        <f>IF(VLOOKUP($O61,#REF!,4,0)="","",VLOOKUP($O61,#REF!,4,0))</f>
        <v>#REF!</v>
      </c>
      <c r="G61" s="21">
        <f>IF(O61="",0,MATCH(#REF!,#REF!,0)-1)</f>
        <v>0</v>
      </c>
      <c r="H61" s="21" t="str">
        <f>IF(O61="","",VLOOKUP(E61,#REF!,5,0))</f>
        <v/>
      </c>
      <c r="I61" s="21" t="e">
        <f>IF(#REF!="","",E61*100+G61)</f>
        <v>#REF!</v>
      </c>
      <c r="J61" s="21" t="e">
        <f>IF(I61="","",(VLOOKUP(I61,#REF!,8,0)))&amp;""</f>
        <v>#REF!</v>
      </c>
      <c r="K61" s="21" t="e">
        <f>IF(VLOOKUP(I61,#REF!,5,0)=0,VLOOKUP(I61,#REF!,6,0),"")&amp;""</f>
        <v>#REF!</v>
      </c>
      <c r="L61" s="38" t="e">
        <f>IF(VLOOKUP(I61,#REF!,14,0)="","",VLOOKUP(I61,#REF!,14,0))</f>
        <v>#REF!</v>
      </c>
      <c r="M61" s="19" t="str">
        <f>IF(O61="","",#REF!&amp;"-"&amp;#REF!&amp;"-"&amp;#REF!)</f>
        <v/>
      </c>
      <c r="N61" s="35"/>
      <c r="O61" s="99"/>
      <c r="P61" s="96"/>
      <c r="Q61" s="97"/>
      <c r="R61" s="95"/>
      <c r="S61" s="96"/>
      <c r="T61" s="96"/>
      <c r="U61" s="96"/>
      <c r="V61" s="97"/>
      <c r="W61" s="95" t="str">
        <f t="shared" si="6"/>
        <v/>
      </c>
      <c r="X61" s="97"/>
      <c r="Y61" s="92" t="str">
        <f t="shared" si="7"/>
        <v/>
      </c>
      <c r="Z61" s="93"/>
      <c r="AA61" s="93"/>
      <c r="AB61" s="93"/>
      <c r="AC61" s="93"/>
      <c r="AD61" s="93"/>
      <c r="AE61" s="93"/>
      <c r="AF61" s="94"/>
      <c r="AH61" s="57"/>
      <c r="AI61" s="57"/>
    </row>
    <row r="62" spans="1:39" s="18" customFormat="1" ht="25.5" customHeight="1" x14ac:dyDescent="0.2">
      <c r="A62" s="18">
        <v>125</v>
      </c>
      <c r="B62" s="18" t="str">
        <f>IF(O62="","",#REF!)</f>
        <v/>
      </c>
      <c r="C62" s="19" t="str">
        <f>IF(O62="","",#REF!)</f>
        <v/>
      </c>
      <c r="D62" s="20" t="str">
        <f>IF(O62="","",#REF!&amp;"-"&amp;#REF!&amp;A62)</f>
        <v/>
      </c>
      <c r="E62" s="18">
        <f t="shared" si="5"/>
        <v>0</v>
      </c>
      <c r="F62" s="18" t="e">
        <f>IF(VLOOKUP($O62,#REF!,4,0)="","",VLOOKUP($O62,#REF!,4,0))</f>
        <v>#REF!</v>
      </c>
      <c r="G62" s="21">
        <f>IF(O62="",0,MATCH(#REF!,#REF!,0)-1)</f>
        <v>0</v>
      </c>
      <c r="H62" s="21" t="str">
        <f>IF(O62="","",VLOOKUP(E62,#REF!,5,0))</f>
        <v/>
      </c>
      <c r="I62" s="21" t="e">
        <f>IF(#REF!="","",E62*100+G62)</f>
        <v>#REF!</v>
      </c>
      <c r="J62" s="21" t="e">
        <f>IF(I62="","",(VLOOKUP(I62,#REF!,8,0)))&amp;""</f>
        <v>#REF!</v>
      </c>
      <c r="K62" s="21" t="e">
        <f>IF(VLOOKUP(I62,#REF!,5,0)=0,VLOOKUP(I62,#REF!,6,0),"")&amp;""</f>
        <v>#REF!</v>
      </c>
      <c r="L62" s="38" t="e">
        <f>IF(VLOOKUP(I62,#REF!,14,0)="","",VLOOKUP(I62,#REF!,14,0))</f>
        <v>#REF!</v>
      </c>
      <c r="M62" s="19" t="str">
        <f>IF(O62="","",#REF!&amp;"-"&amp;#REF!&amp;"-"&amp;#REF!)</f>
        <v/>
      </c>
      <c r="N62" s="35"/>
      <c r="O62" s="99"/>
      <c r="P62" s="96"/>
      <c r="Q62" s="97"/>
      <c r="R62" s="95"/>
      <c r="S62" s="96"/>
      <c r="T62" s="96"/>
      <c r="U62" s="96"/>
      <c r="V62" s="97"/>
      <c r="W62" s="95" t="str">
        <f t="shared" si="6"/>
        <v/>
      </c>
      <c r="X62" s="97"/>
      <c r="Y62" s="92" t="str">
        <f t="shared" si="7"/>
        <v/>
      </c>
      <c r="Z62" s="93"/>
      <c r="AA62" s="93"/>
      <c r="AB62" s="93"/>
      <c r="AC62" s="93"/>
      <c r="AD62" s="93"/>
      <c r="AE62" s="93"/>
      <c r="AF62" s="94"/>
      <c r="AH62" s="57"/>
      <c r="AI62" s="57"/>
    </row>
    <row r="63" spans="1:39" s="18" customFormat="1" ht="25.5" customHeight="1" x14ac:dyDescent="0.2">
      <c r="A63" s="18">
        <v>126</v>
      </c>
      <c r="B63" s="18" t="str">
        <f>IF(O63="","",#REF!)</f>
        <v/>
      </c>
      <c r="C63" s="19" t="str">
        <f>IF(O63="","",#REF!)</f>
        <v/>
      </c>
      <c r="D63" s="20" t="str">
        <f>IF(O63="","",#REF!&amp;"-"&amp;#REF!&amp;A63)</f>
        <v/>
      </c>
      <c r="E63" s="18">
        <f t="shared" si="5"/>
        <v>0</v>
      </c>
      <c r="F63" s="18" t="e">
        <f>IF(VLOOKUP($O63,#REF!,4,0)="","",VLOOKUP($O63,#REF!,4,0))</f>
        <v>#REF!</v>
      </c>
      <c r="G63" s="21">
        <f>IF(O63="",0,MATCH(#REF!,#REF!,0)-1)</f>
        <v>0</v>
      </c>
      <c r="H63" s="21" t="str">
        <f>IF(O63="","",VLOOKUP(E63,#REF!,5,0))</f>
        <v/>
      </c>
      <c r="I63" s="21" t="e">
        <f>IF(#REF!="","",E63*100+G63)</f>
        <v>#REF!</v>
      </c>
      <c r="J63" s="21" t="e">
        <f>IF(I63="","",(VLOOKUP(I63,#REF!,8,0)))&amp;""</f>
        <v>#REF!</v>
      </c>
      <c r="K63" s="21" t="e">
        <f>IF(VLOOKUP(I63,#REF!,5,0)=0,VLOOKUP(I63,#REF!,6,0),"")&amp;""</f>
        <v>#REF!</v>
      </c>
      <c r="L63" s="38" t="e">
        <f>IF(VLOOKUP(I63,#REF!,14,0)="","",VLOOKUP(I63,#REF!,14,0))</f>
        <v>#REF!</v>
      </c>
      <c r="M63" s="19" t="str">
        <f>IF(O63="","",#REF!&amp;"-"&amp;#REF!&amp;"-"&amp;#REF!)</f>
        <v/>
      </c>
      <c r="N63" s="35"/>
      <c r="O63" s="99"/>
      <c r="P63" s="96"/>
      <c r="Q63" s="97"/>
      <c r="R63" s="95"/>
      <c r="S63" s="96"/>
      <c r="T63" s="96"/>
      <c r="U63" s="96"/>
      <c r="V63" s="97"/>
      <c r="W63" s="95" t="str">
        <f t="shared" si="6"/>
        <v/>
      </c>
      <c r="X63" s="97"/>
      <c r="Y63" s="92" t="str">
        <f t="shared" si="7"/>
        <v/>
      </c>
      <c r="Z63" s="93"/>
      <c r="AA63" s="93"/>
      <c r="AB63" s="93"/>
      <c r="AC63" s="93"/>
      <c r="AD63" s="93"/>
      <c r="AE63" s="93"/>
      <c r="AF63" s="94"/>
      <c r="AH63" s="57"/>
      <c r="AI63" s="57"/>
    </row>
    <row r="64" spans="1:39" s="18" customFormat="1" ht="25.5" customHeight="1" x14ac:dyDescent="0.2">
      <c r="A64" s="18">
        <v>127</v>
      </c>
      <c r="B64" s="18" t="str">
        <f>IF(O64="","",#REF!)</f>
        <v/>
      </c>
      <c r="C64" s="19" t="str">
        <f>IF(O64="","",#REF!)</f>
        <v/>
      </c>
      <c r="D64" s="20" t="str">
        <f>IF(O64="","",#REF!&amp;"-"&amp;#REF!&amp;A64)</f>
        <v/>
      </c>
      <c r="E64" s="18">
        <f t="shared" si="5"/>
        <v>0</v>
      </c>
      <c r="F64" s="18" t="e">
        <f>IF(VLOOKUP($O64,#REF!,4,0)="","",VLOOKUP($O64,#REF!,4,0))</f>
        <v>#REF!</v>
      </c>
      <c r="G64" s="21">
        <f>IF(O64="",0,MATCH(#REF!,#REF!,0)-1)</f>
        <v>0</v>
      </c>
      <c r="H64" s="21" t="str">
        <f>IF(O64="","",VLOOKUP(E64,#REF!,5,0))</f>
        <v/>
      </c>
      <c r="I64" s="21" t="e">
        <f>IF(#REF!="","",E64*100+G64)</f>
        <v>#REF!</v>
      </c>
      <c r="J64" s="21" t="e">
        <f>IF(I64="","",(VLOOKUP(I64,#REF!,8,0)))&amp;""</f>
        <v>#REF!</v>
      </c>
      <c r="K64" s="21" t="e">
        <f>IF(VLOOKUP(I64,#REF!,5,0)=0,VLOOKUP(I64,#REF!,6,0),"")&amp;""</f>
        <v>#REF!</v>
      </c>
      <c r="L64" s="38" t="e">
        <f>IF(VLOOKUP(I64,#REF!,14,0)="","",VLOOKUP(I64,#REF!,14,0))</f>
        <v>#REF!</v>
      </c>
      <c r="M64" s="19" t="str">
        <f>IF(O64="","",#REF!&amp;"-"&amp;#REF!&amp;"-"&amp;#REF!)</f>
        <v/>
      </c>
      <c r="N64" s="35"/>
      <c r="O64" s="99"/>
      <c r="P64" s="96"/>
      <c r="Q64" s="97"/>
      <c r="R64" s="95"/>
      <c r="S64" s="96"/>
      <c r="T64" s="96"/>
      <c r="U64" s="96"/>
      <c r="V64" s="97"/>
      <c r="W64" s="95" t="str">
        <f t="shared" si="6"/>
        <v/>
      </c>
      <c r="X64" s="97"/>
      <c r="Y64" s="92" t="str">
        <f t="shared" si="7"/>
        <v/>
      </c>
      <c r="Z64" s="93"/>
      <c r="AA64" s="93"/>
      <c r="AB64" s="93"/>
      <c r="AC64" s="93"/>
      <c r="AD64" s="93"/>
      <c r="AE64" s="93"/>
      <c r="AF64" s="94"/>
      <c r="AH64" s="57"/>
      <c r="AI64" s="57"/>
    </row>
    <row r="65" spans="1:35" s="18" customFormat="1" ht="25.5" customHeight="1" x14ac:dyDescent="0.2">
      <c r="A65" s="18">
        <v>128</v>
      </c>
      <c r="B65" s="18" t="str">
        <f>IF(O65="","",#REF!)</f>
        <v/>
      </c>
      <c r="C65" s="19" t="str">
        <f>IF(O65="","",#REF!)</f>
        <v/>
      </c>
      <c r="D65" s="20" t="str">
        <f>IF(O65="","",#REF!&amp;"-"&amp;#REF!&amp;A65)</f>
        <v/>
      </c>
      <c r="E65" s="18">
        <f t="shared" si="5"/>
        <v>0</v>
      </c>
      <c r="F65" s="18" t="e">
        <f>IF(VLOOKUP($O65,#REF!,4,0)="","",VLOOKUP($O65,#REF!,4,0))</f>
        <v>#REF!</v>
      </c>
      <c r="G65" s="21">
        <f>IF(O65="",0,MATCH(#REF!,#REF!,0)-1)</f>
        <v>0</v>
      </c>
      <c r="H65" s="21" t="str">
        <f>IF(O65="","",VLOOKUP(E65,#REF!,5,0))</f>
        <v/>
      </c>
      <c r="I65" s="21" t="e">
        <f>IF(#REF!="","",E65*100+G65)</f>
        <v>#REF!</v>
      </c>
      <c r="J65" s="21" t="e">
        <f>IF(I65="","",(VLOOKUP(I65,#REF!,8,0)))&amp;""</f>
        <v>#REF!</v>
      </c>
      <c r="K65" s="21" t="e">
        <f>IF(VLOOKUP(I65,#REF!,5,0)=0,VLOOKUP(I65,#REF!,6,0),"")&amp;""</f>
        <v>#REF!</v>
      </c>
      <c r="L65" s="38" t="e">
        <f>IF(VLOOKUP(I65,#REF!,14,0)="","",VLOOKUP(I65,#REF!,14,0))</f>
        <v>#REF!</v>
      </c>
      <c r="M65" s="19" t="str">
        <f>IF(O65="","",#REF!&amp;"-"&amp;#REF!&amp;"-"&amp;#REF!)</f>
        <v/>
      </c>
      <c r="N65" s="35"/>
      <c r="O65" s="99"/>
      <c r="P65" s="96"/>
      <c r="Q65" s="97"/>
      <c r="R65" s="95"/>
      <c r="S65" s="96"/>
      <c r="T65" s="96"/>
      <c r="U65" s="96"/>
      <c r="V65" s="97"/>
      <c r="W65" s="95" t="str">
        <f t="shared" si="6"/>
        <v/>
      </c>
      <c r="X65" s="97"/>
      <c r="Y65" s="92" t="str">
        <f t="shared" si="7"/>
        <v/>
      </c>
      <c r="Z65" s="93"/>
      <c r="AA65" s="93"/>
      <c r="AB65" s="93"/>
      <c r="AC65" s="93"/>
      <c r="AD65" s="93"/>
      <c r="AE65" s="93"/>
      <c r="AF65" s="94"/>
      <c r="AH65" s="57"/>
      <c r="AI65" s="57"/>
    </row>
    <row r="66" spans="1:35" s="18" customFormat="1" ht="25.5" customHeight="1" x14ac:dyDescent="0.2">
      <c r="A66" s="18">
        <v>129</v>
      </c>
      <c r="B66" s="18" t="str">
        <f>IF(O66="","",#REF!)</f>
        <v/>
      </c>
      <c r="C66" s="19" t="str">
        <f>IF(O66="","",#REF!)</f>
        <v/>
      </c>
      <c r="D66" s="20" t="str">
        <f>IF(O66="","",#REF!&amp;"-"&amp;#REF!&amp;A66)</f>
        <v/>
      </c>
      <c r="E66" s="18">
        <f t="shared" si="5"/>
        <v>0</v>
      </c>
      <c r="F66" s="18" t="e">
        <f>IF(VLOOKUP($O66,#REF!,4,0)="","",VLOOKUP($O66,#REF!,4,0))</f>
        <v>#REF!</v>
      </c>
      <c r="G66" s="21">
        <f>IF(O66="",0,MATCH(#REF!,#REF!,0)-1)</f>
        <v>0</v>
      </c>
      <c r="H66" s="21" t="str">
        <f>IF(O66="","",VLOOKUP(E66,#REF!,5,0))</f>
        <v/>
      </c>
      <c r="I66" s="21" t="e">
        <f>IF(#REF!="","",E66*100+G66)</f>
        <v>#REF!</v>
      </c>
      <c r="J66" s="21" t="e">
        <f>IF(I66="","",(VLOOKUP(I66,#REF!,8,0)))&amp;""</f>
        <v>#REF!</v>
      </c>
      <c r="K66" s="21" t="e">
        <f>IF(VLOOKUP(I66,#REF!,5,0)=0,VLOOKUP(I66,#REF!,6,0),"")&amp;""</f>
        <v>#REF!</v>
      </c>
      <c r="L66" s="38" t="e">
        <f>IF(VLOOKUP(I66,#REF!,14,0)="","",VLOOKUP(I66,#REF!,14,0))</f>
        <v>#REF!</v>
      </c>
      <c r="M66" s="19" t="str">
        <f>IF(O66="","",#REF!&amp;"-"&amp;#REF!&amp;"-"&amp;#REF!)</f>
        <v/>
      </c>
      <c r="N66" s="35"/>
      <c r="O66" s="99"/>
      <c r="P66" s="96"/>
      <c r="Q66" s="97"/>
      <c r="R66" s="95"/>
      <c r="S66" s="96"/>
      <c r="T66" s="96"/>
      <c r="U66" s="96"/>
      <c r="V66" s="97"/>
      <c r="W66" s="95" t="str">
        <f t="shared" si="6"/>
        <v/>
      </c>
      <c r="X66" s="97"/>
      <c r="Y66" s="92" t="str">
        <f t="shared" si="7"/>
        <v/>
      </c>
      <c r="Z66" s="93"/>
      <c r="AA66" s="93"/>
      <c r="AB66" s="93"/>
      <c r="AC66" s="93"/>
      <c r="AD66" s="93"/>
      <c r="AE66" s="93"/>
      <c r="AF66" s="94"/>
      <c r="AH66" s="57"/>
      <c r="AI66" s="57"/>
    </row>
    <row r="67" spans="1:35" s="18" customFormat="1" ht="25.5" customHeight="1" x14ac:dyDescent="0.2">
      <c r="A67" s="18">
        <v>130</v>
      </c>
      <c r="B67" s="18" t="str">
        <f>IF(O67="","",#REF!)</f>
        <v/>
      </c>
      <c r="C67" s="19" t="str">
        <f>IF(O67="","",#REF!)</f>
        <v/>
      </c>
      <c r="D67" s="20" t="str">
        <f>IF(O67="","",#REF!&amp;"-"&amp;#REF!&amp;A67)</f>
        <v/>
      </c>
      <c r="E67" s="18">
        <f t="shared" si="5"/>
        <v>0</v>
      </c>
      <c r="F67" s="18" t="e">
        <f>IF(VLOOKUP($O67,#REF!,4,0)="","",VLOOKUP($O67,#REF!,4,0))</f>
        <v>#REF!</v>
      </c>
      <c r="G67" s="21">
        <f>IF(O67="",0,MATCH(#REF!,#REF!,0)-1)</f>
        <v>0</v>
      </c>
      <c r="H67" s="21" t="str">
        <f>IF(O67="","",VLOOKUP(E67,#REF!,5,0))</f>
        <v/>
      </c>
      <c r="I67" s="21" t="e">
        <f>IF(#REF!="","",E67*100+G67)</f>
        <v>#REF!</v>
      </c>
      <c r="J67" s="21" t="e">
        <f>IF(I67="","",(VLOOKUP(I67,#REF!,8,0)))&amp;""</f>
        <v>#REF!</v>
      </c>
      <c r="K67" s="21" t="e">
        <f>IF(VLOOKUP(I67,#REF!,5,0)=0,VLOOKUP(I67,#REF!,6,0),"")&amp;""</f>
        <v>#REF!</v>
      </c>
      <c r="L67" s="38" t="e">
        <f>IF(VLOOKUP(I67,#REF!,14,0)="","",VLOOKUP(I67,#REF!,14,0))</f>
        <v>#REF!</v>
      </c>
      <c r="M67" s="19" t="str">
        <f>IF(O67="","",#REF!&amp;"-"&amp;#REF!&amp;"-"&amp;#REF!)</f>
        <v/>
      </c>
      <c r="N67" s="35"/>
      <c r="O67" s="99"/>
      <c r="P67" s="96"/>
      <c r="Q67" s="97"/>
      <c r="R67" s="95"/>
      <c r="S67" s="96"/>
      <c r="T67" s="96"/>
      <c r="U67" s="96"/>
      <c r="V67" s="97"/>
      <c r="W67" s="95" t="str">
        <f t="shared" si="6"/>
        <v/>
      </c>
      <c r="X67" s="97"/>
      <c r="Y67" s="92" t="str">
        <f t="shared" si="7"/>
        <v/>
      </c>
      <c r="Z67" s="93"/>
      <c r="AA67" s="93"/>
      <c r="AB67" s="93"/>
      <c r="AC67" s="93"/>
      <c r="AD67" s="93"/>
      <c r="AE67" s="93"/>
      <c r="AF67" s="94"/>
      <c r="AH67" s="57"/>
      <c r="AI67" s="57"/>
    </row>
    <row r="68" spans="1:35" s="18" customFormat="1" ht="25.5" customHeight="1" x14ac:dyDescent="0.2">
      <c r="A68" s="18">
        <v>131</v>
      </c>
      <c r="B68" s="18" t="str">
        <f>IF(O68="","",#REF!)</f>
        <v/>
      </c>
      <c r="C68" s="19" t="str">
        <f>IF(O68="","",#REF!)</f>
        <v/>
      </c>
      <c r="D68" s="20" t="str">
        <f>IF(O68="","",#REF!&amp;"-"&amp;#REF!&amp;A68)</f>
        <v/>
      </c>
      <c r="E68" s="18">
        <f t="shared" si="5"/>
        <v>0</v>
      </c>
      <c r="F68" s="18" t="e">
        <f>IF(VLOOKUP($O68,#REF!,4,0)="","",VLOOKUP($O68,#REF!,4,0))</f>
        <v>#REF!</v>
      </c>
      <c r="G68" s="21">
        <f>IF(O68="",0,MATCH(#REF!,#REF!,0)-1)</f>
        <v>0</v>
      </c>
      <c r="H68" s="21" t="str">
        <f>IF(O68="","",VLOOKUP(E68,#REF!,5,0))</f>
        <v/>
      </c>
      <c r="I68" s="21" t="e">
        <f>IF(#REF!="","",E68*100+G68)</f>
        <v>#REF!</v>
      </c>
      <c r="J68" s="21" t="e">
        <f>IF(I68="","",(VLOOKUP(I68,#REF!,8,0)))&amp;""</f>
        <v>#REF!</v>
      </c>
      <c r="K68" s="21" t="e">
        <f>IF(VLOOKUP(I68,#REF!,5,0)=0,VLOOKUP(I68,#REF!,6,0),"")&amp;""</f>
        <v>#REF!</v>
      </c>
      <c r="L68" s="38" t="e">
        <f>IF(VLOOKUP(I68,#REF!,14,0)="","",VLOOKUP(I68,#REF!,14,0))</f>
        <v>#REF!</v>
      </c>
      <c r="M68" s="19" t="str">
        <f>IF(O68="","",#REF!&amp;"-"&amp;#REF!&amp;"-"&amp;#REF!)</f>
        <v/>
      </c>
      <c r="N68" s="35"/>
      <c r="O68" s="99"/>
      <c r="P68" s="96"/>
      <c r="Q68" s="97"/>
      <c r="R68" s="95"/>
      <c r="S68" s="96"/>
      <c r="T68" s="96"/>
      <c r="U68" s="96"/>
      <c r="V68" s="97"/>
      <c r="W68" s="95" t="str">
        <f t="shared" si="6"/>
        <v/>
      </c>
      <c r="X68" s="97"/>
      <c r="Y68" s="92" t="str">
        <f t="shared" si="7"/>
        <v/>
      </c>
      <c r="Z68" s="93"/>
      <c r="AA68" s="93"/>
      <c r="AB68" s="93"/>
      <c r="AC68" s="93"/>
      <c r="AD68" s="93"/>
      <c r="AE68" s="93"/>
      <c r="AF68" s="94"/>
      <c r="AH68" s="57"/>
      <c r="AI68" s="57"/>
    </row>
    <row r="69" spans="1:35" s="18" customFormat="1" ht="25.5" customHeight="1" x14ac:dyDescent="0.2">
      <c r="A69" s="18">
        <v>132</v>
      </c>
      <c r="B69" s="18" t="str">
        <f>IF(O69="","",#REF!)</f>
        <v/>
      </c>
      <c r="C69" s="19" t="str">
        <f>IF(O69="","",#REF!)</f>
        <v/>
      </c>
      <c r="D69" s="20" t="str">
        <f>IF(O69="","",#REF!&amp;"-"&amp;#REF!&amp;A69)</f>
        <v/>
      </c>
      <c r="E69" s="18">
        <f t="shared" si="5"/>
        <v>0</v>
      </c>
      <c r="F69" s="18" t="e">
        <f>IF(VLOOKUP($O69,#REF!,4,0)="","",VLOOKUP($O69,#REF!,4,0))</f>
        <v>#REF!</v>
      </c>
      <c r="G69" s="21">
        <f>IF(O69="",0,MATCH(#REF!,#REF!,0)-1)</f>
        <v>0</v>
      </c>
      <c r="H69" s="21" t="str">
        <f>IF(O69="","",VLOOKUP(E69,#REF!,5,0))</f>
        <v/>
      </c>
      <c r="I69" s="21" t="e">
        <f>IF(#REF!="","",E69*100+G69)</f>
        <v>#REF!</v>
      </c>
      <c r="J69" s="21" t="e">
        <f>IF(I69="","",(VLOOKUP(I69,#REF!,8,0)))&amp;""</f>
        <v>#REF!</v>
      </c>
      <c r="K69" s="21" t="e">
        <f>IF(VLOOKUP(I69,#REF!,5,0)=0,VLOOKUP(I69,#REF!,6,0),"")&amp;""</f>
        <v>#REF!</v>
      </c>
      <c r="L69" s="38" t="e">
        <f>IF(VLOOKUP(I69,#REF!,14,0)="","",VLOOKUP(I69,#REF!,14,0))</f>
        <v>#REF!</v>
      </c>
      <c r="M69" s="19" t="str">
        <f>IF(O69="","",#REF!&amp;"-"&amp;#REF!&amp;"-"&amp;#REF!)</f>
        <v/>
      </c>
      <c r="N69" s="35"/>
      <c r="O69" s="99"/>
      <c r="P69" s="96"/>
      <c r="Q69" s="97"/>
      <c r="R69" s="95"/>
      <c r="S69" s="96"/>
      <c r="T69" s="96"/>
      <c r="U69" s="96"/>
      <c r="V69" s="97"/>
      <c r="W69" s="95" t="str">
        <f t="shared" si="6"/>
        <v/>
      </c>
      <c r="X69" s="97"/>
      <c r="Y69" s="92" t="str">
        <f t="shared" si="7"/>
        <v/>
      </c>
      <c r="Z69" s="93"/>
      <c r="AA69" s="93"/>
      <c r="AB69" s="93"/>
      <c r="AC69" s="93"/>
      <c r="AD69" s="93"/>
      <c r="AE69" s="93"/>
      <c r="AF69" s="94"/>
      <c r="AH69" s="57"/>
      <c r="AI69" s="57"/>
    </row>
    <row r="70" spans="1:35" s="18" customFormat="1" ht="25.5" customHeight="1" x14ac:dyDescent="0.2">
      <c r="A70" s="18">
        <v>133</v>
      </c>
      <c r="B70" s="18" t="str">
        <f>IF(O70="","",#REF!)</f>
        <v/>
      </c>
      <c r="C70" s="19" t="str">
        <f>IF(O70="","",#REF!)</f>
        <v/>
      </c>
      <c r="D70" s="20" t="str">
        <f>IF(O70="","",#REF!&amp;"-"&amp;#REF!&amp;A70)</f>
        <v/>
      </c>
      <c r="E70" s="18">
        <f t="shared" si="5"/>
        <v>0</v>
      </c>
      <c r="F70" s="18" t="e">
        <f>IF(VLOOKUP($O70,#REF!,4,0)="","",VLOOKUP($O70,#REF!,4,0))</f>
        <v>#REF!</v>
      </c>
      <c r="G70" s="21">
        <f>IF(O70="",0,MATCH(#REF!,#REF!,0)-1)</f>
        <v>0</v>
      </c>
      <c r="H70" s="21" t="str">
        <f>IF(O70="","",VLOOKUP(E70,#REF!,5,0))</f>
        <v/>
      </c>
      <c r="I70" s="21" t="e">
        <f>IF(#REF!="","",E70*100+G70)</f>
        <v>#REF!</v>
      </c>
      <c r="J70" s="21" t="e">
        <f>IF(I70="","",(VLOOKUP(I70,#REF!,8,0)))&amp;""</f>
        <v>#REF!</v>
      </c>
      <c r="K70" s="21" t="e">
        <f>IF(VLOOKUP(I70,#REF!,5,0)=0,VLOOKUP(I70,#REF!,6,0),"")&amp;""</f>
        <v>#REF!</v>
      </c>
      <c r="L70" s="38" t="e">
        <f>IF(VLOOKUP(I70,#REF!,14,0)="","",VLOOKUP(I70,#REF!,14,0))</f>
        <v>#REF!</v>
      </c>
      <c r="M70" s="19" t="str">
        <f>IF(O70="","",#REF!&amp;"-"&amp;#REF!&amp;"-"&amp;#REF!)</f>
        <v/>
      </c>
      <c r="N70" s="35"/>
      <c r="O70" s="99"/>
      <c r="P70" s="96"/>
      <c r="Q70" s="97"/>
      <c r="R70" s="95"/>
      <c r="S70" s="96"/>
      <c r="T70" s="96"/>
      <c r="U70" s="96"/>
      <c r="V70" s="97"/>
      <c r="W70" s="95" t="str">
        <f t="shared" si="6"/>
        <v/>
      </c>
      <c r="X70" s="97"/>
      <c r="Y70" s="92" t="str">
        <f t="shared" si="7"/>
        <v/>
      </c>
      <c r="Z70" s="93"/>
      <c r="AA70" s="93"/>
      <c r="AB70" s="93"/>
      <c r="AC70" s="93"/>
      <c r="AD70" s="93"/>
      <c r="AE70" s="93"/>
      <c r="AF70" s="94"/>
      <c r="AH70" s="57"/>
      <c r="AI70" s="57"/>
    </row>
    <row r="71" spans="1:35" s="18" customFormat="1" ht="25.5" customHeight="1" x14ac:dyDescent="0.2">
      <c r="A71" s="18">
        <v>134</v>
      </c>
      <c r="B71" s="18" t="str">
        <f>IF(O71="","",#REF!)</f>
        <v/>
      </c>
      <c r="C71" s="19" t="str">
        <f>IF(O71="","",#REF!)</f>
        <v/>
      </c>
      <c r="D71" s="20" t="str">
        <f>IF(O71="","",#REF!&amp;"-"&amp;#REF!&amp;A71)</f>
        <v/>
      </c>
      <c r="E71" s="18">
        <f t="shared" si="5"/>
        <v>0</v>
      </c>
      <c r="F71" s="18" t="e">
        <f>IF(VLOOKUP($O71,#REF!,4,0)="","",VLOOKUP($O71,#REF!,4,0))</f>
        <v>#REF!</v>
      </c>
      <c r="G71" s="21">
        <f>IF(O71="",0,MATCH(#REF!,#REF!,0)-1)</f>
        <v>0</v>
      </c>
      <c r="H71" s="21" t="str">
        <f>IF(O71="","",VLOOKUP(E71,#REF!,5,0))</f>
        <v/>
      </c>
      <c r="I71" s="21" t="e">
        <f>IF(#REF!="","",E71*100+G71)</f>
        <v>#REF!</v>
      </c>
      <c r="J71" s="21" t="e">
        <f>IF(I71="","",(VLOOKUP(I71,#REF!,8,0)))&amp;""</f>
        <v>#REF!</v>
      </c>
      <c r="K71" s="21" t="e">
        <f>IF(VLOOKUP(I71,#REF!,5,0)=0,VLOOKUP(I71,#REF!,6,0),"")&amp;""</f>
        <v>#REF!</v>
      </c>
      <c r="L71" s="38" t="e">
        <f>IF(VLOOKUP(I71,#REF!,14,0)="","",VLOOKUP(I71,#REF!,14,0))</f>
        <v>#REF!</v>
      </c>
      <c r="M71" s="19" t="str">
        <f>IF(O71="","",#REF!&amp;"-"&amp;#REF!&amp;"-"&amp;#REF!)</f>
        <v/>
      </c>
      <c r="N71" s="35"/>
      <c r="O71" s="99"/>
      <c r="P71" s="96"/>
      <c r="Q71" s="97"/>
      <c r="R71" s="95"/>
      <c r="S71" s="96"/>
      <c r="T71" s="96"/>
      <c r="U71" s="96"/>
      <c r="V71" s="97"/>
      <c r="W71" s="95" t="str">
        <f t="shared" si="6"/>
        <v/>
      </c>
      <c r="X71" s="97"/>
      <c r="Y71" s="92" t="str">
        <f t="shared" si="7"/>
        <v/>
      </c>
      <c r="Z71" s="93"/>
      <c r="AA71" s="93"/>
      <c r="AB71" s="93"/>
      <c r="AC71" s="93"/>
      <c r="AD71" s="93"/>
      <c r="AE71" s="93"/>
      <c r="AF71" s="94"/>
      <c r="AH71" s="57"/>
      <c r="AI71" s="57"/>
    </row>
    <row r="72" spans="1:35" s="18" customFormat="1" ht="25.5" customHeight="1" x14ac:dyDescent="0.2">
      <c r="A72" s="18">
        <v>135</v>
      </c>
      <c r="B72" s="18" t="str">
        <f>IF(O72="","",#REF!)</f>
        <v/>
      </c>
      <c r="C72" s="19" t="str">
        <f>IF(O72="","",#REF!)</f>
        <v/>
      </c>
      <c r="D72" s="20" t="str">
        <f>IF(O72="","",#REF!&amp;"-"&amp;#REF!&amp;A72)</f>
        <v/>
      </c>
      <c r="E72" s="18">
        <f t="shared" si="5"/>
        <v>0</v>
      </c>
      <c r="F72" s="18" t="e">
        <f>IF(VLOOKUP($O72,#REF!,4,0)="","",VLOOKUP($O72,#REF!,4,0))</f>
        <v>#REF!</v>
      </c>
      <c r="G72" s="21">
        <f>IF(O72="",0,MATCH(#REF!,#REF!,0)-1)</f>
        <v>0</v>
      </c>
      <c r="H72" s="21" t="str">
        <f>IF(O72="","",VLOOKUP(E72,#REF!,5,0))</f>
        <v/>
      </c>
      <c r="I72" s="21" t="e">
        <f>IF(#REF!="","",E72*100+G72)</f>
        <v>#REF!</v>
      </c>
      <c r="J72" s="21" t="e">
        <f>IF(I72="","",(VLOOKUP(I72,#REF!,8,0)))&amp;""</f>
        <v>#REF!</v>
      </c>
      <c r="K72" s="21" t="e">
        <f>IF(VLOOKUP(I72,#REF!,5,0)=0,VLOOKUP(I72,#REF!,6,0),"")&amp;""</f>
        <v>#REF!</v>
      </c>
      <c r="L72" s="38" t="e">
        <f>IF(VLOOKUP(I72,#REF!,14,0)="","",VLOOKUP(I72,#REF!,14,0))</f>
        <v>#REF!</v>
      </c>
      <c r="M72" s="19" t="str">
        <f>IF(O72="","",#REF!&amp;"-"&amp;#REF!&amp;"-"&amp;#REF!)</f>
        <v/>
      </c>
      <c r="N72" s="35"/>
      <c r="O72" s="99"/>
      <c r="P72" s="96"/>
      <c r="Q72" s="97"/>
      <c r="R72" s="95"/>
      <c r="S72" s="96"/>
      <c r="T72" s="96"/>
      <c r="U72" s="96"/>
      <c r="V72" s="97"/>
      <c r="W72" s="95" t="str">
        <f t="shared" si="6"/>
        <v/>
      </c>
      <c r="X72" s="97"/>
      <c r="Y72" s="92" t="str">
        <f t="shared" si="7"/>
        <v/>
      </c>
      <c r="Z72" s="93"/>
      <c r="AA72" s="93"/>
      <c r="AB72" s="93"/>
      <c r="AC72" s="93"/>
      <c r="AD72" s="93"/>
      <c r="AE72" s="93"/>
      <c r="AF72" s="94"/>
      <c r="AH72" s="57"/>
      <c r="AI72" s="57"/>
    </row>
    <row r="73" spans="1:35" s="18" customFormat="1" ht="25.5" customHeight="1" x14ac:dyDescent="0.2">
      <c r="A73" s="18">
        <v>136</v>
      </c>
      <c r="B73" s="18" t="str">
        <f>IF(O73="","",#REF!)</f>
        <v/>
      </c>
      <c r="C73" s="19" t="str">
        <f>IF(O73="","",#REF!)</f>
        <v/>
      </c>
      <c r="D73" s="20" t="str">
        <f>IF(O73="","",#REF!&amp;"-"&amp;#REF!&amp;A73)</f>
        <v/>
      </c>
      <c r="E73" s="18">
        <f t="shared" si="5"/>
        <v>0</v>
      </c>
      <c r="F73" s="18" t="e">
        <f>IF(VLOOKUP($O73,#REF!,4,0)="","",VLOOKUP($O73,#REF!,4,0))</f>
        <v>#REF!</v>
      </c>
      <c r="G73" s="21">
        <f>IF(O73="",0,MATCH(#REF!,#REF!,0)-1)</f>
        <v>0</v>
      </c>
      <c r="H73" s="21" t="str">
        <f>IF(O73="","",VLOOKUP(E73,#REF!,5,0))</f>
        <v/>
      </c>
      <c r="I73" s="21" t="e">
        <f>IF(#REF!="","",E73*100+G73)</f>
        <v>#REF!</v>
      </c>
      <c r="J73" s="21" t="e">
        <f>IF(I73="","",(VLOOKUP(I73,#REF!,8,0)))&amp;""</f>
        <v>#REF!</v>
      </c>
      <c r="K73" s="21" t="e">
        <f>IF(VLOOKUP(I73,#REF!,5,0)=0,VLOOKUP(I73,#REF!,6,0),"")&amp;""</f>
        <v>#REF!</v>
      </c>
      <c r="L73" s="38" t="e">
        <f>IF(VLOOKUP(I73,#REF!,14,0)="","",VLOOKUP(I73,#REF!,14,0))</f>
        <v>#REF!</v>
      </c>
      <c r="M73" s="19" t="str">
        <f>IF(O73="","",#REF!&amp;"-"&amp;#REF!&amp;"-"&amp;#REF!)</f>
        <v/>
      </c>
      <c r="N73" s="35"/>
      <c r="O73" s="99"/>
      <c r="P73" s="96"/>
      <c r="Q73" s="97"/>
      <c r="R73" s="95"/>
      <c r="S73" s="96"/>
      <c r="T73" s="96"/>
      <c r="U73" s="96"/>
      <c r="V73" s="97"/>
      <c r="W73" s="95" t="str">
        <f t="shared" si="6"/>
        <v/>
      </c>
      <c r="X73" s="97"/>
      <c r="Y73" s="92" t="str">
        <f t="shared" si="7"/>
        <v/>
      </c>
      <c r="Z73" s="93"/>
      <c r="AA73" s="93"/>
      <c r="AB73" s="93"/>
      <c r="AC73" s="93"/>
      <c r="AD73" s="93"/>
      <c r="AE73" s="93"/>
      <c r="AF73" s="94"/>
      <c r="AH73" s="57"/>
      <c r="AI73" s="57"/>
    </row>
    <row r="74" spans="1:35" s="18" customFormat="1" ht="25.5" customHeight="1" x14ac:dyDescent="0.2">
      <c r="A74" s="18">
        <v>137</v>
      </c>
      <c r="B74" s="18" t="str">
        <f>IF(O74="","",#REF!)</f>
        <v/>
      </c>
      <c r="C74" s="19" t="str">
        <f>IF(O74="","",#REF!)</f>
        <v/>
      </c>
      <c r="D74" s="20" t="str">
        <f>IF(O74="","",#REF!&amp;"-"&amp;#REF!&amp;A74)</f>
        <v/>
      </c>
      <c r="E74" s="18">
        <f t="shared" si="5"/>
        <v>0</v>
      </c>
      <c r="F74" s="18" t="e">
        <f>IF(VLOOKUP($O74,#REF!,4,0)="","",VLOOKUP($O74,#REF!,4,0))</f>
        <v>#REF!</v>
      </c>
      <c r="G74" s="21">
        <f>IF(O74="",0,MATCH(#REF!,#REF!,0)-1)</f>
        <v>0</v>
      </c>
      <c r="H74" s="21" t="str">
        <f>IF(O74="","",VLOOKUP(E74,#REF!,5,0))</f>
        <v/>
      </c>
      <c r="I74" s="21" t="e">
        <f>IF(#REF!="","",E74*100+G74)</f>
        <v>#REF!</v>
      </c>
      <c r="J74" s="21" t="e">
        <f>IF(I74="","",(VLOOKUP(I74,#REF!,8,0)))&amp;""</f>
        <v>#REF!</v>
      </c>
      <c r="K74" s="21" t="e">
        <f>IF(VLOOKUP(I74,#REF!,5,0)=0,VLOOKUP(I74,#REF!,6,0),"")&amp;""</f>
        <v>#REF!</v>
      </c>
      <c r="L74" s="38" t="e">
        <f>IF(VLOOKUP(I74,#REF!,14,0)="","",VLOOKUP(I74,#REF!,14,0))</f>
        <v>#REF!</v>
      </c>
      <c r="M74" s="19" t="str">
        <f>IF(O74="","",#REF!&amp;"-"&amp;#REF!&amp;"-"&amp;#REF!)</f>
        <v/>
      </c>
      <c r="N74" s="35"/>
      <c r="O74" s="99"/>
      <c r="P74" s="96"/>
      <c r="Q74" s="97"/>
      <c r="R74" s="95"/>
      <c r="S74" s="96"/>
      <c r="T74" s="96"/>
      <c r="U74" s="96"/>
      <c r="V74" s="97"/>
      <c r="W74" s="95" t="str">
        <f t="shared" si="6"/>
        <v/>
      </c>
      <c r="X74" s="97"/>
      <c r="Y74" s="92" t="str">
        <f t="shared" si="7"/>
        <v/>
      </c>
      <c r="Z74" s="93"/>
      <c r="AA74" s="93"/>
      <c r="AB74" s="93"/>
      <c r="AC74" s="93"/>
      <c r="AD74" s="93"/>
      <c r="AE74" s="93"/>
      <c r="AF74" s="94"/>
      <c r="AH74" s="57"/>
      <c r="AI74" s="57"/>
    </row>
    <row r="75" spans="1:35" s="18" customFormat="1" ht="25.5" customHeight="1" x14ac:dyDescent="0.2">
      <c r="A75" s="18">
        <v>138</v>
      </c>
      <c r="B75" s="18" t="str">
        <f>IF(O75="","",#REF!)</f>
        <v/>
      </c>
      <c r="C75" s="19" t="str">
        <f>IF(O75="","",#REF!)</f>
        <v/>
      </c>
      <c r="D75" s="20" t="str">
        <f>IF(O75="","",#REF!&amp;"-"&amp;#REF!&amp;A75)</f>
        <v/>
      </c>
      <c r="E75" s="18">
        <f t="shared" si="5"/>
        <v>0</v>
      </c>
      <c r="F75" s="18" t="e">
        <f>IF(VLOOKUP($O75,#REF!,4,0)="","",VLOOKUP($O75,#REF!,4,0))</f>
        <v>#REF!</v>
      </c>
      <c r="G75" s="21">
        <f>IF(O75="",0,MATCH(#REF!,#REF!,0)-1)</f>
        <v>0</v>
      </c>
      <c r="H75" s="21" t="str">
        <f>IF(O75="","",VLOOKUP(E75,#REF!,5,0))</f>
        <v/>
      </c>
      <c r="I75" s="21" t="e">
        <f>IF(#REF!="","",E75*100+G75)</f>
        <v>#REF!</v>
      </c>
      <c r="J75" s="21" t="e">
        <f>IF(I75="","",(VLOOKUP(I75,#REF!,8,0)))&amp;""</f>
        <v>#REF!</v>
      </c>
      <c r="K75" s="21" t="e">
        <f>IF(VLOOKUP(I75,#REF!,5,0)=0,VLOOKUP(I75,#REF!,6,0),"")&amp;""</f>
        <v>#REF!</v>
      </c>
      <c r="L75" s="38" t="e">
        <f>IF(VLOOKUP(I75,#REF!,14,0)="","",VLOOKUP(I75,#REF!,14,0))</f>
        <v>#REF!</v>
      </c>
      <c r="M75" s="19" t="str">
        <f>IF(O75="","",#REF!&amp;"-"&amp;#REF!&amp;"-"&amp;#REF!)</f>
        <v/>
      </c>
      <c r="N75" s="35"/>
      <c r="O75" s="99"/>
      <c r="P75" s="96"/>
      <c r="Q75" s="97"/>
      <c r="R75" s="95"/>
      <c r="S75" s="96"/>
      <c r="T75" s="96"/>
      <c r="U75" s="96"/>
      <c r="V75" s="97"/>
      <c r="W75" s="95" t="str">
        <f t="shared" si="6"/>
        <v/>
      </c>
      <c r="X75" s="97"/>
      <c r="Y75" s="92" t="str">
        <f t="shared" si="7"/>
        <v/>
      </c>
      <c r="Z75" s="93"/>
      <c r="AA75" s="93"/>
      <c r="AB75" s="93"/>
      <c r="AC75" s="93"/>
      <c r="AD75" s="93"/>
      <c r="AE75" s="93"/>
      <c r="AF75" s="94"/>
      <c r="AH75" s="57"/>
      <c r="AI75" s="57"/>
    </row>
    <row r="76" spans="1:35" s="18" customFormat="1" ht="25.5" customHeight="1" x14ac:dyDescent="0.2">
      <c r="A76" s="18">
        <v>139</v>
      </c>
      <c r="B76" s="18" t="str">
        <f>IF(O76="","",#REF!)</f>
        <v/>
      </c>
      <c r="C76" s="19" t="str">
        <f>IF(O76="","",#REF!)</f>
        <v/>
      </c>
      <c r="D76" s="20" t="str">
        <f>IF(O76="","",#REF!&amp;"-"&amp;#REF!&amp;A76)</f>
        <v/>
      </c>
      <c r="E76" s="18">
        <f t="shared" si="5"/>
        <v>0</v>
      </c>
      <c r="F76" s="18" t="e">
        <f>IF(VLOOKUP($O76,#REF!,4,0)="","",VLOOKUP($O76,#REF!,4,0))</f>
        <v>#REF!</v>
      </c>
      <c r="G76" s="21">
        <f>IF(O76="",0,MATCH(#REF!,#REF!,0)-1)</f>
        <v>0</v>
      </c>
      <c r="H76" s="21" t="str">
        <f>IF(O76="","",VLOOKUP(E76,#REF!,5,0))</f>
        <v/>
      </c>
      <c r="I76" s="21" t="e">
        <f>IF(#REF!="","",E76*100+G76)</f>
        <v>#REF!</v>
      </c>
      <c r="J76" s="21" t="e">
        <f>IF(I76="","",(VLOOKUP(I76,#REF!,8,0)))&amp;""</f>
        <v>#REF!</v>
      </c>
      <c r="K76" s="21" t="e">
        <f>IF(VLOOKUP(I76,#REF!,5,0)=0,VLOOKUP(I76,#REF!,6,0),"")&amp;""</f>
        <v>#REF!</v>
      </c>
      <c r="L76" s="38" t="e">
        <f>IF(VLOOKUP(I76,#REF!,14,0)="","",VLOOKUP(I76,#REF!,14,0))</f>
        <v>#REF!</v>
      </c>
      <c r="M76" s="19" t="str">
        <f>IF(O76="","",#REF!&amp;"-"&amp;#REF!&amp;"-"&amp;#REF!)</f>
        <v/>
      </c>
      <c r="N76" s="35"/>
      <c r="O76" s="99"/>
      <c r="P76" s="96"/>
      <c r="Q76" s="97"/>
      <c r="R76" s="95"/>
      <c r="S76" s="96"/>
      <c r="T76" s="96"/>
      <c r="U76" s="96"/>
      <c r="V76" s="97"/>
      <c r="W76" s="95" t="str">
        <f t="shared" si="6"/>
        <v/>
      </c>
      <c r="X76" s="97"/>
      <c r="Y76" s="92" t="str">
        <f t="shared" si="7"/>
        <v/>
      </c>
      <c r="Z76" s="93"/>
      <c r="AA76" s="93"/>
      <c r="AB76" s="93"/>
      <c r="AC76" s="93"/>
      <c r="AD76" s="93"/>
      <c r="AE76" s="93"/>
      <c r="AF76" s="94"/>
      <c r="AH76" s="57"/>
      <c r="AI76" s="57"/>
    </row>
    <row r="77" spans="1:35" s="18" customFormat="1" ht="25.5" customHeight="1" x14ac:dyDescent="0.2">
      <c r="A77" s="18">
        <v>140</v>
      </c>
      <c r="B77" s="18" t="str">
        <f>IF(O77="","",#REF!)</f>
        <v/>
      </c>
      <c r="C77" s="19" t="str">
        <f>IF(O77="","",#REF!)</f>
        <v/>
      </c>
      <c r="D77" s="20" t="str">
        <f>IF(O77="","",#REF!&amp;"-"&amp;#REF!&amp;A77)</f>
        <v/>
      </c>
      <c r="E77" s="18">
        <f t="shared" si="5"/>
        <v>0</v>
      </c>
      <c r="F77" s="18" t="e">
        <f>IF(VLOOKUP($O77,#REF!,4,0)="","",VLOOKUP($O77,#REF!,4,0))</f>
        <v>#REF!</v>
      </c>
      <c r="G77" s="21">
        <f>IF(O77="",0,MATCH(#REF!,#REF!,0)-1)</f>
        <v>0</v>
      </c>
      <c r="H77" s="21" t="str">
        <f>IF(O77="","",VLOOKUP(E77,#REF!,5,0))</f>
        <v/>
      </c>
      <c r="I77" s="21" t="e">
        <f>IF(#REF!="","",E77*100+G77)</f>
        <v>#REF!</v>
      </c>
      <c r="J77" s="21" t="e">
        <f>IF(I77="","",(VLOOKUP(I77,#REF!,8,0)))&amp;""</f>
        <v>#REF!</v>
      </c>
      <c r="K77" s="21" t="e">
        <f>IF(VLOOKUP(I77,#REF!,5,0)=0,VLOOKUP(I77,#REF!,6,0),"")&amp;""</f>
        <v>#REF!</v>
      </c>
      <c r="L77" s="38" t="e">
        <f>IF(VLOOKUP(I77,#REF!,14,0)="","",VLOOKUP(I77,#REF!,14,0))</f>
        <v>#REF!</v>
      </c>
      <c r="M77" s="19" t="str">
        <f>IF(O77="","",#REF!&amp;"-"&amp;#REF!&amp;"-"&amp;#REF!)</f>
        <v/>
      </c>
      <c r="N77" s="35"/>
      <c r="O77" s="99"/>
      <c r="P77" s="96"/>
      <c r="Q77" s="97"/>
      <c r="R77" s="95"/>
      <c r="S77" s="96"/>
      <c r="T77" s="96"/>
      <c r="U77" s="96"/>
      <c r="V77" s="97"/>
      <c r="W77" s="95" t="str">
        <f t="shared" si="6"/>
        <v/>
      </c>
      <c r="X77" s="97"/>
      <c r="Y77" s="92" t="str">
        <f t="shared" si="7"/>
        <v/>
      </c>
      <c r="Z77" s="93"/>
      <c r="AA77" s="93"/>
      <c r="AB77" s="93"/>
      <c r="AC77" s="93"/>
      <c r="AD77" s="93"/>
      <c r="AE77" s="93"/>
      <c r="AF77" s="94"/>
      <c r="AH77" s="57"/>
      <c r="AI77" s="57"/>
    </row>
    <row r="78" spans="1:35" s="18" customFormat="1" ht="25.5" customHeight="1" x14ac:dyDescent="0.2">
      <c r="A78" s="18">
        <v>141</v>
      </c>
      <c r="B78" s="18" t="str">
        <f>IF(O78="","",#REF!)</f>
        <v/>
      </c>
      <c r="C78" s="19" t="str">
        <f>IF(O78="","",#REF!)</f>
        <v/>
      </c>
      <c r="D78" s="20" t="str">
        <f>IF(O78="","",#REF!&amp;"-"&amp;#REF!&amp;A78)</f>
        <v/>
      </c>
      <c r="E78" s="18">
        <f t="shared" si="5"/>
        <v>0</v>
      </c>
      <c r="F78" s="18" t="e">
        <f>IF(VLOOKUP($O78,#REF!,4,0)="","",VLOOKUP($O78,#REF!,4,0))</f>
        <v>#REF!</v>
      </c>
      <c r="G78" s="21">
        <f>IF(O78="",0,MATCH(#REF!,#REF!,0)-1)</f>
        <v>0</v>
      </c>
      <c r="H78" s="21" t="str">
        <f>IF(O78="","",VLOOKUP(E78,#REF!,5,0))</f>
        <v/>
      </c>
      <c r="I78" s="21" t="e">
        <f>IF(#REF!="","",E78*100+G78)</f>
        <v>#REF!</v>
      </c>
      <c r="J78" s="21" t="e">
        <f>IF(I78="","",(VLOOKUP(I78,#REF!,8,0)))&amp;""</f>
        <v>#REF!</v>
      </c>
      <c r="K78" s="21" t="e">
        <f>IF(VLOOKUP(I78,#REF!,5,0)=0,VLOOKUP(I78,#REF!,6,0),"")&amp;""</f>
        <v>#REF!</v>
      </c>
      <c r="L78" s="38" t="e">
        <f>IF(VLOOKUP(I78,#REF!,14,0)="","",VLOOKUP(I78,#REF!,14,0))</f>
        <v>#REF!</v>
      </c>
      <c r="M78" s="19" t="str">
        <f>IF(O78="","",#REF!&amp;"-"&amp;#REF!&amp;"-"&amp;#REF!)</f>
        <v/>
      </c>
      <c r="N78" s="35"/>
      <c r="O78" s="99"/>
      <c r="P78" s="96"/>
      <c r="Q78" s="97"/>
      <c r="R78" s="95"/>
      <c r="S78" s="96"/>
      <c r="T78" s="96"/>
      <c r="U78" s="96"/>
      <c r="V78" s="97"/>
      <c r="W78" s="95" t="str">
        <f t="shared" si="6"/>
        <v/>
      </c>
      <c r="X78" s="97"/>
      <c r="Y78" s="92" t="str">
        <f t="shared" si="7"/>
        <v/>
      </c>
      <c r="Z78" s="93"/>
      <c r="AA78" s="93"/>
      <c r="AB78" s="93"/>
      <c r="AC78" s="93"/>
      <c r="AD78" s="93"/>
      <c r="AE78" s="93"/>
      <c r="AF78" s="94"/>
      <c r="AH78" s="57"/>
      <c r="AI78" s="57"/>
    </row>
    <row r="79" spans="1:35" s="18" customFormat="1" ht="25.5" customHeight="1" x14ac:dyDescent="0.2">
      <c r="A79" s="18">
        <v>142</v>
      </c>
      <c r="B79" s="18" t="str">
        <f>IF(O79="","",#REF!)</f>
        <v/>
      </c>
      <c r="C79" s="19" t="str">
        <f>IF(O79="","",#REF!)</f>
        <v/>
      </c>
      <c r="D79" s="20" t="str">
        <f>IF(O79="","",#REF!&amp;"-"&amp;#REF!&amp;A79)</f>
        <v/>
      </c>
      <c r="E79" s="18">
        <f t="shared" si="5"/>
        <v>0</v>
      </c>
      <c r="F79" s="18" t="e">
        <f>IF(VLOOKUP($O79,#REF!,4,0)="","",VLOOKUP($O79,#REF!,4,0))</f>
        <v>#REF!</v>
      </c>
      <c r="G79" s="21">
        <f>IF(O79="",0,MATCH(#REF!,#REF!,0)-1)</f>
        <v>0</v>
      </c>
      <c r="H79" s="21" t="str">
        <f>IF(O79="","",VLOOKUP(E79,#REF!,5,0))</f>
        <v/>
      </c>
      <c r="I79" s="21" t="e">
        <f>IF(#REF!="","",E79*100+G79)</f>
        <v>#REF!</v>
      </c>
      <c r="J79" s="21" t="e">
        <f>IF(I79="","",(VLOOKUP(I79,#REF!,8,0)))&amp;""</f>
        <v>#REF!</v>
      </c>
      <c r="K79" s="21" t="e">
        <f>IF(VLOOKUP(I79,#REF!,5,0)=0,VLOOKUP(I79,#REF!,6,0),"")&amp;""</f>
        <v>#REF!</v>
      </c>
      <c r="L79" s="38" t="e">
        <f>IF(VLOOKUP(I79,#REF!,14,0)="","",VLOOKUP(I79,#REF!,14,0))</f>
        <v>#REF!</v>
      </c>
      <c r="M79" s="19" t="str">
        <f>IF(O79="","",#REF!&amp;"-"&amp;#REF!&amp;"-"&amp;#REF!)</f>
        <v/>
      </c>
      <c r="N79" s="35"/>
      <c r="O79" s="99"/>
      <c r="P79" s="96"/>
      <c r="Q79" s="97"/>
      <c r="R79" s="95"/>
      <c r="S79" s="96"/>
      <c r="T79" s="96"/>
      <c r="U79" s="96"/>
      <c r="V79" s="97"/>
      <c r="W79" s="95" t="str">
        <f t="shared" si="6"/>
        <v/>
      </c>
      <c r="X79" s="97"/>
      <c r="Y79" s="92" t="str">
        <f t="shared" si="7"/>
        <v/>
      </c>
      <c r="Z79" s="93"/>
      <c r="AA79" s="93"/>
      <c r="AB79" s="93"/>
      <c r="AC79" s="93"/>
      <c r="AD79" s="93"/>
      <c r="AE79" s="93"/>
      <c r="AF79" s="94"/>
      <c r="AH79" s="57"/>
      <c r="AI79" s="57"/>
    </row>
    <row r="80" spans="1:35" s="18" customFormat="1" ht="25.5" customHeight="1" x14ac:dyDescent="0.2">
      <c r="A80" s="18">
        <v>143</v>
      </c>
      <c r="B80" s="18" t="str">
        <f>IF(O80="","",#REF!)</f>
        <v/>
      </c>
      <c r="C80" s="19" t="str">
        <f>IF(O80="","",#REF!)</f>
        <v/>
      </c>
      <c r="D80" s="20" t="str">
        <f>IF(O80="","",#REF!&amp;"-"&amp;#REF!&amp;A80)</f>
        <v/>
      </c>
      <c r="E80" s="18">
        <f t="shared" si="5"/>
        <v>0</v>
      </c>
      <c r="F80" s="18" t="e">
        <f>IF(VLOOKUP($O80,#REF!,4,0)="","",VLOOKUP($O80,#REF!,4,0))</f>
        <v>#REF!</v>
      </c>
      <c r="G80" s="21">
        <f>IF(O80="",0,MATCH(#REF!,#REF!,0)-1)</f>
        <v>0</v>
      </c>
      <c r="H80" s="21" t="str">
        <f>IF(O80="","",VLOOKUP(E80,#REF!,5,0))</f>
        <v/>
      </c>
      <c r="I80" s="21" t="e">
        <f>IF(#REF!="","",E80*100+G80)</f>
        <v>#REF!</v>
      </c>
      <c r="J80" s="21" t="e">
        <f>IF(I80="","",(VLOOKUP(I80,#REF!,8,0)))&amp;""</f>
        <v>#REF!</v>
      </c>
      <c r="K80" s="21" t="e">
        <f>IF(VLOOKUP(I80,#REF!,5,0)=0,VLOOKUP(I80,#REF!,6,0),"")&amp;""</f>
        <v>#REF!</v>
      </c>
      <c r="L80" s="38" t="e">
        <f>IF(VLOOKUP(I80,#REF!,14,0)="","",VLOOKUP(I80,#REF!,14,0))</f>
        <v>#REF!</v>
      </c>
      <c r="M80" s="19" t="str">
        <f>IF(O80="","",#REF!&amp;"-"&amp;#REF!&amp;"-"&amp;#REF!)</f>
        <v/>
      </c>
      <c r="N80" s="35"/>
      <c r="O80" s="99"/>
      <c r="P80" s="96"/>
      <c r="Q80" s="97"/>
      <c r="R80" s="95"/>
      <c r="S80" s="96"/>
      <c r="T80" s="96"/>
      <c r="U80" s="96"/>
      <c r="V80" s="97"/>
      <c r="W80" s="95" t="str">
        <f t="shared" si="6"/>
        <v/>
      </c>
      <c r="X80" s="97"/>
      <c r="Y80" s="92" t="str">
        <f t="shared" si="7"/>
        <v/>
      </c>
      <c r="Z80" s="93"/>
      <c r="AA80" s="93"/>
      <c r="AB80" s="93"/>
      <c r="AC80" s="93"/>
      <c r="AD80" s="93"/>
      <c r="AE80" s="93"/>
      <c r="AF80" s="94"/>
      <c r="AH80" s="57"/>
      <c r="AI80" s="57"/>
    </row>
    <row r="81" spans="1:35" s="18" customFormat="1" ht="25.5" customHeight="1" x14ac:dyDescent="0.2">
      <c r="A81" s="18">
        <v>144</v>
      </c>
      <c r="B81" s="18" t="str">
        <f>IF(O81="","",#REF!)</f>
        <v/>
      </c>
      <c r="C81" s="19" t="str">
        <f>IF(O81="","",#REF!)</f>
        <v/>
      </c>
      <c r="D81" s="20" t="str">
        <f>IF(O81="","",#REF!&amp;"-"&amp;#REF!&amp;A81)</f>
        <v/>
      </c>
      <c r="E81" s="18">
        <f t="shared" si="5"/>
        <v>0</v>
      </c>
      <c r="F81" s="18" t="e">
        <f>IF(VLOOKUP($O81,#REF!,4,0)="","",VLOOKUP($O81,#REF!,4,0))</f>
        <v>#REF!</v>
      </c>
      <c r="G81" s="21">
        <f>IF(O81="",0,MATCH(#REF!,#REF!,0)-1)</f>
        <v>0</v>
      </c>
      <c r="H81" s="21" t="str">
        <f>IF(O81="","",VLOOKUP(E81,#REF!,5,0))</f>
        <v/>
      </c>
      <c r="I81" s="21" t="e">
        <f>IF(#REF!="","",E81*100+G81)</f>
        <v>#REF!</v>
      </c>
      <c r="J81" s="21" t="e">
        <f>IF(I81="","",(VLOOKUP(I81,#REF!,8,0)))&amp;""</f>
        <v>#REF!</v>
      </c>
      <c r="K81" s="21" t="e">
        <f>IF(VLOOKUP(I81,#REF!,5,0)=0,VLOOKUP(I81,#REF!,6,0),"")&amp;""</f>
        <v>#REF!</v>
      </c>
      <c r="L81" s="38" t="e">
        <f>IF(VLOOKUP(I81,#REF!,14,0)="","",VLOOKUP(I81,#REF!,14,0))</f>
        <v>#REF!</v>
      </c>
      <c r="M81" s="19" t="str">
        <f>IF(O81="","",#REF!&amp;"-"&amp;#REF!&amp;"-"&amp;#REF!)</f>
        <v/>
      </c>
      <c r="N81" s="35"/>
      <c r="O81" s="99"/>
      <c r="P81" s="96"/>
      <c r="Q81" s="97"/>
      <c r="R81" s="95"/>
      <c r="S81" s="96"/>
      <c r="T81" s="96"/>
      <c r="U81" s="96"/>
      <c r="V81" s="97"/>
      <c r="W81" s="95" t="str">
        <f t="shared" si="6"/>
        <v/>
      </c>
      <c r="X81" s="97"/>
      <c r="Y81" s="92" t="str">
        <f t="shared" si="7"/>
        <v/>
      </c>
      <c r="Z81" s="93"/>
      <c r="AA81" s="93"/>
      <c r="AB81" s="93"/>
      <c r="AC81" s="93"/>
      <c r="AD81" s="93"/>
      <c r="AE81" s="93"/>
      <c r="AF81" s="94"/>
      <c r="AH81" s="57"/>
      <c r="AI81" s="57"/>
    </row>
    <row r="82" spans="1:35" s="18" customFormat="1" ht="25.5" customHeight="1" x14ac:dyDescent="0.2">
      <c r="A82" s="18">
        <v>145</v>
      </c>
      <c r="B82" s="18" t="str">
        <f>IF(O82="","",#REF!)</f>
        <v/>
      </c>
      <c r="C82" s="19" t="str">
        <f>IF(O82="","",#REF!)</f>
        <v/>
      </c>
      <c r="D82" s="20" t="str">
        <f>IF(O82="","",#REF!&amp;"-"&amp;#REF!&amp;A82)</f>
        <v/>
      </c>
      <c r="E82" s="18">
        <f t="shared" si="5"/>
        <v>0</v>
      </c>
      <c r="F82" s="18" t="e">
        <f>IF(VLOOKUP($O82,#REF!,4,0)="","",VLOOKUP($O82,#REF!,4,0))</f>
        <v>#REF!</v>
      </c>
      <c r="G82" s="21">
        <f>IF(O82="",0,MATCH(#REF!,#REF!,0)-1)</f>
        <v>0</v>
      </c>
      <c r="H82" s="21" t="str">
        <f>IF(O82="","",VLOOKUP(E82,#REF!,5,0))</f>
        <v/>
      </c>
      <c r="I82" s="21" t="e">
        <f>IF(#REF!="","",E82*100+G82)</f>
        <v>#REF!</v>
      </c>
      <c r="J82" s="21" t="e">
        <f>IF(I82="","",(VLOOKUP(I82,#REF!,8,0)))&amp;""</f>
        <v>#REF!</v>
      </c>
      <c r="K82" s="21" t="e">
        <f>IF(VLOOKUP(I82,#REF!,5,0)=0,VLOOKUP(I82,#REF!,6,0),"")&amp;""</f>
        <v>#REF!</v>
      </c>
      <c r="L82" s="38" t="e">
        <f>IF(VLOOKUP(I82,#REF!,14,0)="","",VLOOKUP(I82,#REF!,14,0))</f>
        <v>#REF!</v>
      </c>
      <c r="M82" s="19" t="str">
        <f>IF(O82="","",#REF!&amp;"-"&amp;#REF!&amp;"-"&amp;#REF!)</f>
        <v/>
      </c>
      <c r="N82" s="35"/>
      <c r="O82" s="99"/>
      <c r="P82" s="96"/>
      <c r="Q82" s="97"/>
      <c r="R82" s="95"/>
      <c r="S82" s="96"/>
      <c r="T82" s="96"/>
      <c r="U82" s="96"/>
      <c r="V82" s="97"/>
      <c r="W82" s="95" t="str">
        <f t="shared" si="6"/>
        <v/>
      </c>
      <c r="X82" s="97"/>
      <c r="Y82" s="92" t="str">
        <f t="shared" si="7"/>
        <v/>
      </c>
      <c r="Z82" s="93"/>
      <c r="AA82" s="93"/>
      <c r="AB82" s="93"/>
      <c r="AC82" s="93"/>
      <c r="AD82" s="93"/>
      <c r="AE82" s="93"/>
      <c r="AF82" s="94"/>
      <c r="AH82" s="57"/>
      <c r="AI82" s="57"/>
    </row>
    <row r="83" spans="1:35" s="18" customFormat="1" ht="25.5" customHeight="1" x14ac:dyDescent="0.2">
      <c r="A83" s="18">
        <v>146</v>
      </c>
      <c r="B83" s="18" t="str">
        <f>IF(O83="","",#REF!)</f>
        <v/>
      </c>
      <c r="C83" s="19" t="str">
        <f>IF(O83="","",#REF!)</f>
        <v/>
      </c>
      <c r="D83" s="20" t="str">
        <f>IF(O83="","",#REF!&amp;"-"&amp;#REF!&amp;A83)</f>
        <v/>
      </c>
      <c r="E83" s="18">
        <f t="shared" si="5"/>
        <v>0</v>
      </c>
      <c r="F83" s="18" t="e">
        <f>IF(VLOOKUP($O83,#REF!,4,0)="","",VLOOKUP($O83,#REF!,4,0))</f>
        <v>#REF!</v>
      </c>
      <c r="G83" s="21">
        <f>IF(O83="",0,MATCH(#REF!,#REF!,0)-1)</f>
        <v>0</v>
      </c>
      <c r="H83" s="21" t="str">
        <f>IF(O83="","",VLOOKUP(E83,#REF!,5,0))</f>
        <v/>
      </c>
      <c r="I83" s="21" t="e">
        <f>IF(#REF!="","",E83*100+G83)</f>
        <v>#REF!</v>
      </c>
      <c r="J83" s="21" t="e">
        <f>IF(I83="","",(VLOOKUP(I83,#REF!,8,0)))&amp;""</f>
        <v>#REF!</v>
      </c>
      <c r="K83" s="21" t="e">
        <f>IF(VLOOKUP(I83,#REF!,5,0)=0,VLOOKUP(I83,#REF!,6,0),"")&amp;""</f>
        <v>#REF!</v>
      </c>
      <c r="L83" s="38" t="e">
        <f>IF(VLOOKUP(I83,#REF!,14,0)="","",VLOOKUP(I83,#REF!,14,0))</f>
        <v>#REF!</v>
      </c>
      <c r="M83" s="19" t="str">
        <f>IF(O83="","",#REF!&amp;"-"&amp;#REF!&amp;"-"&amp;#REF!)</f>
        <v/>
      </c>
      <c r="N83" s="35"/>
      <c r="O83" s="99"/>
      <c r="P83" s="96"/>
      <c r="Q83" s="97"/>
      <c r="R83" s="95"/>
      <c r="S83" s="96"/>
      <c r="T83" s="96"/>
      <c r="U83" s="96"/>
      <c r="V83" s="97"/>
      <c r="W83" s="95" t="str">
        <f t="shared" si="6"/>
        <v/>
      </c>
      <c r="X83" s="97"/>
      <c r="Y83" s="92" t="str">
        <f t="shared" si="7"/>
        <v/>
      </c>
      <c r="Z83" s="93"/>
      <c r="AA83" s="93"/>
      <c r="AB83" s="93"/>
      <c r="AC83" s="93"/>
      <c r="AD83" s="93"/>
      <c r="AE83" s="93"/>
      <c r="AF83" s="94"/>
      <c r="AH83" s="57"/>
      <c r="AI83" s="57"/>
    </row>
    <row r="84" spans="1:35" s="18" customFormat="1" ht="25.5" customHeight="1" x14ac:dyDescent="0.2">
      <c r="A84" s="18">
        <v>147</v>
      </c>
      <c r="B84" s="18" t="str">
        <f>IF(O84="","",#REF!)</f>
        <v/>
      </c>
      <c r="C84" s="19" t="str">
        <f>IF(O84="","",#REF!)</f>
        <v/>
      </c>
      <c r="D84" s="20" t="str">
        <f>IF(O84="","",#REF!&amp;"-"&amp;#REF!&amp;A84)</f>
        <v/>
      </c>
      <c r="E84" s="18">
        <f t="shared" si="5"/>
        <v>0</v>
      </c>
      <c r="F84" s="18" t="e">
        <f>IF(VLOOKUP($O84,#REF!,4,0)="","",VLOOKUP($O84,#REF!,4,0))</f>
        <v>#REF!</v>
      </c>
      <c r="G84" s="21">
        <f>IF(O84="",0,MATCH(#REF!,#REF!,0)-1)</f>
        <v>0</v>
      </c>
      <c r="H84" s="21" t="str">
        <f>IF(O84="","",VLOOKUP(E84,#REF!,5,0))</f>
        <v/>
      </c>
      <c r="I84" s="21" t="e">
        <f>IF(#REF!="","",E84*100+G84)</f>
        <v>#REF!</v>
      </c>
      <c r="J84" s="21" t="e">
        <f>IF(I84="","",(VLOOKUP(I84,#REF!,8,0)))&amp;""</f>
        <v>#REF!</v>
      </c>
      <c r="K84" s="21" t="e">
        <f>IF(VLOOKUP(I84,#REF!,5,0)=0,VLOOKUP(I84,#REF!,6,0),"")&amp;""</f>
        <v>#REF!</v>
      </c>
      <c r="L84" s="38" t="e">
        <f>IF(VLOOKUP(I84,#REF!,14,0)="","",VLOOKUP(I84,#REF!,14,0))</f>
        <v>#REF!</v>
      </c>
      <c r="M84" s="19" t="str">
        <f>IF(O84="","",#REF!&amp;"-"&amp;#REF!&amp;"-"&amp;#REF!)</f>
        <v/>
      </c>
      <c r="N84" s="35"/>
      <c r="O84" s="99"/>
      <c r="P84" s="96"/>
      <c r="Q84" s="97"/>
      <c r="R84" s="95"/>
      <c r="S84" s="96"/>
      <c r="T84" s="96"/>
      <c r="U84" s="96"/>
      <c r="V84" s="97"/>
      <c r="W84" s="95" t="str">
        <f t="shared" si="6"/>
        <v/>
      </c>
      <c r="X84" s="97"/>
      <c r="Y84" s="92" t="str">
        <f t="shared" si="7"/>
        <v/>
      </c>
      <c r="Z84" s="93"/>
      <c r="AA84" s="93"/>
      <c r="AB84" s="93"/>
      <c r="AC84" s="93"/>
      <c r="AD84" s="93"/>
      <c r="AE84" s="93"/>
      <c r="AF84" s="94"/>
      <c r="AH84" s="57"/>
      <c r="AI84" s="57"/>
    </row>
    <row r="85" spans="1:35" s="18" customFormat="1" ht="25.5" customHeight="1" x14ac:dyDescent="0.2">
      <c r="A85" s="18">
        <v>148</v>
      </c>
      <c r="B85" s="18" t="str">
        <f>IF(O85="","",#REF!)</f>
        <v/>
      </c>
      <c r="C85" s="19" t="str">
        <f>IF(O85="","",#REF!)</f>
        <v/>
      </c>
      <c r="D85" s="20" t="str">
        <f>IF(O85="","",#REF!&amp;"-"&amp;#REF!&amp;A85)</f>
        <v/>
      </c>
      <c r="E85" s="18">
        <f t="shared" si="5"/>
        <v>0</v>
      </c>
      <c r="F85" s="18" t="e">
        <f>IF(VLOOKUP($O85,#REF!,4,0)="","",VLOOKUP($O85,#REF!,4,0))</f>
        <v>#REF!</v>
      </c>
      <c r="G85" s="21">
        <f>IF(O85="",0,MATCH(#REF!,#REF!,0)-1)</f>
        <v>0</v>
      </c>
      <c r="H85" s="21" t="str">
        <f>IF(O85="","",VLOOKUP(E85,#REF!,5,0))</f>
        <v/>
      </c>
      <c r="I85" s="21" t="e">
        <f>IF(#REF!="","",E85*100+G85)</f>
        <v>#REF!</v>
      </c>
      <c r="J85" s="21" t="e">
        <f>IF(I85="","",(VLOOKUP(I85,#REF!,8,0)))&amp;""</f>
        <v>#REF!</v>
      </c>
      <c r="K85" s="21" t="e">
        <f>IF(VLOOKUP(I85,#REF!,5,0)=0,VLOOKUP(I85,#REF!,6,0),"")&amp;""</f>
        <v>#REF!</v>
      </c>
      <c r="L85" s="38" t="e">
        <f>IF(VLOOKUP(I85,#REF!,14,0)="","",VLOOKUP(I85,#REF!,14,0))</f>
        <v>#REF!</v>
      </c>
      <c r="M85" s="19" t="str">
        <f>IF(O85="","",#REF!&amp;"-"&amp;#REF!&amp;"-"&amp;#REF!)</f>
        <v/>
      </c>
      <c r="N85" s="35"/>
      <c r="O85" s="99"/>
      <c r="P85" s="96"/>
      <c r="Q85" s="97"/>
      <c r="R85" s="95"/>
      <c r="S85" s="96"/>
      <c r="T85" s="96"/>
      <c r="U85" s="96"/>
      <c r="V85" s="97"/>
      <c r="W85" s="95" t="str">
        <f t="shared" si="6"/>
        <v/>
      </c>
      <c r="X85" s="97"/>
      <c r="Y85" s="92" t="str">
        <f t="shared" si="7"/>
        <v/>
      </c>
      <c r="Z85" s="93"/>
      <c r="AA85" s="93"/>
      <c r="AB85" s="93"/>
      <c r="AC85" s="93"/>
      <c r="AD85" s="93"/>
      <c r="AE85" s="93"/>
      <c r="AF85" s="94"/>
      <c r="AH85" s="57"/>
      <c r="AI85" s="57"/>
    </row>
    <row r="86" spans="1:35" s="18" customFormat="1" ht="25.5" customHeight="1" x14ac:dyDescent="0.2">
      <c r="A86" s="18">
        <v>149</v>
      </c>
      <c r="B86" s="18" t="str">
        <f>IF(O86="","",#REF!)</f>
        <v/>
      </c>
      <c r="C86" s="19" t="str">
        <f>IF(O86="","",#REF!)</f>
        <v/>
      </c>
      <c r="D86" s="20" t="str">
        <f>IF(O86="","",#REF!&amp;"-"&amp;#REF!&amp;A86)</f>
        <v/>
      </c>
      <c r="E86" s="18">
        <f t="shared" si="5"/>
        <v>0</v>
      </c>
      <c r="F86" s="18" t="e">
        <f>IF(VLOOKUP($O86,#REF!,4,0)="","",VLOOKUP($O86,#REF!,4,0))</f>
        <v>#REF!</v>
      </c>
      <c r="G86" s="21">
        <f>IF(O86="",0,MATCH(#REF!,#REF!,0)-1)</f>
        <v>0</v>
      </c>
      <c r="H86" s="21" t="str">
        <f>IF(O86="","",VLOOKUP(E86,#REF!,5,0))</f>
        <v/>
      </c>
      <c r="I86" s="21" t="e">
        <f>IF(#REF!="","",E86*100+G86)</f>
        <v>#REF!</v>
      </c>
      <c r="J86" s="21" t="e">
        <f>IF(I86="","",(VLOOKUP(I86,#REF!,8,0)))&amp;""</f>
        <v>#REF!</v>
      </c>
      <c r="K86" s="21" t="e">
        <f>IF(VLOOKUP(I86,#REF!,5,0)=0,VLOOKUP(I86,#REF!,6,0),"")&amp;""</f>
        <v>#REF!</v>
      </c>
      <c r="L86" s="38" t="e">
        <f>IF(VLOOKUP(I86,#REF!,14,0)="","",VLOOKUP(I86,#REF!,14,0))</f>
        <v>#REF!</v>
      </c>
      <c r="M86" s="19" t="str">
        <f>IF(O86="","",#REF!&amp;"-"&amp;#REF!&amp;"-"&amp;#REF!)</f>
        <v/>
      </c>
      <c r="N86" s="35"/>
      <c r="O86" s="99"/>
      <c r="P86" s="96"/>
      <c r="Q86" s="97"/>
      <c r="R86" s="95"/>
      <c r="S86" s="96"/>
      <c r="T86" s="96"/>
      <c r="U86" s="96"/>
      <c r="V86" s="97"/>
      <c r="W86" s="95" t="str">
        <f t="shared" si="6"/>
        <v/>
      </c>
      <c r="X86" s="97"/>
      <c r="Y86" s="92" t="str">
        <f t="shared" si="7"/>
        <v/>
      </c>
      <c r="Z86" s="93"/>
      <c r="AA86" s="93"/>
      <c r="AB86" s="93"/>
      <c r="AC86" s="93"/>
      <c r="AD86" s="93"/>
      <c r="AE86" s="93"/>
      <c r="AF86" s="94"/>
      <c r="AH86" s="57"/>
      <c r="AI86" s="57"/>
    </row>
    <row r="87" spans="1:35" s="18" customFormat="1" ht="25.5" customHeight="1" x14ac:dyDescent="0.2">
      <c r="A87" s="18">
        <v>150</v>
      </c>
      <c r="B87" s="18" t="str">
        <f>IF(O87="","",#REF!)</f>
        <v/>
      </c>
      <c r="C87" s="19" t="str">
        <f>IF(O87="","",#REF!)</f>
        <v/>
      </c>
      <c r="D87" s="20" t="str">
        <f>IF(O87="","",#REF!&amp;"-"&amp;#REF!&amp;A87)</f>
        <v/>
      </c>
      <c r="E87" s="18">
        <f t="shared" si="5"/>
        <v>0</v>
      </c>
      <c r="F87" s="18" t="e">
        <f>IF(VLOOKUP($O87,#REF!,4,0)="","",VLOOKUP($O87,#REF!,4,0))</f>
        <v>#REF!</v>
      </c>
      <c r="G87" s="21">
        <f>IF(O87="",0,MATCH(#REF!,#REF!,0)-1)</f>
        <v>0</v>
      </c>
      <c r="H87" s="21" t="str">
        <f>IF(O87="","",VLOOKUP(E87,#REF!,5,0))</f>
        <v/>
      </c>
      <c r="I87" s="21" t="e">
        <f>IF(#REF!="","",E87*100+G87)</f>
        <v>#REF!</v>
      </c>
      <c r="J87" s="21" t="e">
        <f>IF(I87="","",(VLOOKUP(I87,#REF!,8,0)))&amp;""</f>
        <v>#REF!</v>
      </c>
      <c r="K87" s="21" t="e">
        <f>IF(VLOOKUP(I87,#REF!,5,0)=0,VLOOKUP(I87,#REF!,6,0),"")&amp;""</f>
        <v>#REF!</v>
      </c>
      <c r="L87" s="38" t="e">
        <f>IF(VLOOKUP(I87,#REF!,14,0)="","",VLOOKUP(I87,#REF!,14,0))</f>
        <v>#REF!</v>
      </c>
      <c r="M87" s="19" t="str">
        <f>IF(O87="","",#REF!&amp;"-"&amp;#REF!&amp;"-"&amp;#REF!)</f>
        <v/>
      </c>
      <c r="N87" s="35"/>
      <c r="O87" s="99"/>
      <c r="P87" s="96"/>
      <c r="Q87" s="97"/>
      <c r="R87" s="95"/>
      <c r="S87" s="96"/>
      <c r="T87" s="96"/>
      <c r="U87" s="96"/>
      <c r="V87" s="97"/>
      <c r="W87" s="95" t="str">
        <f t="shared" si="6"/>
        <v/>
      </c>
      <c r="X87" s="97"/>
      <c r="Y87" s="92" t="str">
        <f t="shared" si="7"/>
        <v/>
      </c>
      <c r="Z87" s="93"/>
      <c r="AA87" s="93"/>
      <c r="AB87" s="93"/>
      <c r="AC87" s="93"/>
      <c r="AD87" s="93"/>
      <c r="AE87" s="93"/>
      <c r="AF87" s="94"/>
      <c r="AH87" s="57"/>
      <c r="AI87" s="57"/>
    </row>
    <row r="88" spans="1:35" ht="15.75" customHeight="1" x14ac:dyDescent="0.2"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H88" s="57"/>
    </row>
    <row r="89" spans="1:35" ht="15.75" customHeight="1" x14ac:dyDescent="0.2"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H89" s="57"/>
    </row>
    <row r="90" spans="1:35" ht="15.75" customHeight="1" x14ac:dyDescent="0.2">
      <c r="L90" s="60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2" spans="1:35" ht="15.75" customHeight="1" x14ac:dyDescent="0.2">
      <c r="L92" s="60"/>
    </row>
    <row r="97" spans="12:12" ht="15.75" customHeight="1" x14ac:dyDescent="0.2">
      <c r="L97" s="36"/>
    </row>
    <row r="98" spans="12:12" ht="15.75" customHeight="1" x14ac:dyDescent="0.2">
      <c r="L98" s="39"/>
    </row>
    <row r="99" spans="12:12" ht="15.75" customHeight="1" x14ac:dyDescent="0.2">
      <c r="L99" s="39"/>
    </row>
    <row r="104" spans="12:12" ht="15.75" customHeight="1" x14ac:dyDescent="0.2">
      <c r="L104" s="36"/>
    </row>
    <row r="106" spans="12:12" ht="15.75" customHeight="1" x14ac:dyDescent="0.2">
      <c r="L106" s="37"/>
    </row>
    <row r="107" spans="12:12" ht="15.75" customHeight="1" x14ac:dyDescent="0.2">
      <c r="L107" s="38"/>
    </row>
    <row r="108" spans="12:12" ht="15.75" customHeight="1" x14ac:dyDescent="0.2">
      <c r="L108" s="38"/>
    </row>
    <row r="109" spans="12:12" ht="15.75" customHeight="1" x14ac:dyDescent="0.2">
      <c r="L109" s="38"/>
    </row>
    <row r="110" spans="12:12" ht="15.75" customHeight="1" x14ac:dyDescent="0.2">
      <c r="L110" s="38"/>
    </row>
    <row r="111" spans="12:12" ht="15.75" customHeight="1" x14ac:dyDescent="0.2">
      <c r="L111" s="38"/>
    </row>
    <row r="112" spans="12:12" ht="15.75" customHeight="1" x14ac:dyDescent="0.2">
      <c r="L112" s="38"/>
    </row>
    <row r="113" spans="12:12" ht="15.75" customHeight="1" x14ac:dyDescent="0.2">
      <c r="L113" s="38"/>
    </row>
    <row r="114" spans="12:12" ht="15.75" customHeight="1" x14ac:dyDescent="0.2">
      <c r="L114" s="38"/>
    </row>
    <row r="115" spans="12:12" ht="15.75" customHeight="1" x14ac:dyDescent="0.2">
      <c r="L115" s="38"/>
    </row>
    <row r="116" spans="12:12" ht="15.75" customHeight="1" x14ac:dyDescent="0.2">
      <c r="L116" s="38"/>
    </row>
    <row r="117" spans="12:12" ht="15.75" customHeight="1" x14ac:dyDescent="0.2">
      <c r="L117" s="38"/>
    </row>
    <row r="118" spans="12:12" ht="15.75" customHeight="1" x14ac:dyDescent="0.2">
      <c r="L118" s="38"/>
    </row>
    <row r="119" spans="12:12" ht="15.75" customHeight="1" x14ac:dyDescent="0.2">
      <c r="L119" s="38"/>
    </row>
    <row r="120" spans="12:12" ht="15.75" customHeight="1" x14ac:dyDescent="0.2">
      <c r="L120" s="38"/>
    </row>
    <row r="121" spans="12:12" ht="15.75" customHeight="1" x14ac:dyDescent="0.2">
      <c r="L121" s="38"/>
    </row>
    <row r="122" spans="12:12" ht="15.75" customHeight="1" x14ac:dyDescent="0.2">
      <c r="L122" s="38"/>
    </row>
    <row r="123" spans="12:12" ht="15.75" customHeight="1" x14ac:dyDescent="0.2">
      <c r="L123" s="38"/>
    </row>
    <row r="124" spans="12:12" ht="15.75" customHeight="1" x14ac:dyDescent="0.2">
      <c r="L124" s="38"/>
    </row>
    <row r="125" spans="12:12" ht="15.75" customHeight="1" x14ac:dyDescent="0.2">
      <c r="L125" s="38"/>
    </row>
    <row r="126" spans="12:12" ht="15.75" customHeight="1" x14ac:dyDescent="0.2">
      <c r="L126" s="38"/>
    </row>
    <row r="127" spans="12:12" ht="15.75" customHeight="1" x14ac:dyDescent="0.2">
      <c r="L127" s="38"/>
    </row>
    <row r="128" spans="12:12" ht="15.75" customHeight="1" x14ac:dyDescent="0.2">
      <c r="L128" s="38"/>
    </row>
    <row r="129" spans="12:12" ht="15.75" customHeight="1" x14ac:dyDescent="0.2">
      <c r="L129" s="38"/>
    </row>
    <row r="130" spans="12:12" ht="15.75" customHeight="1" x14ac:dyDescent="0.2">
      <c r="L130" s="38"/>
    </row>
    <row r="131" spans="12:12" ht="15.75" customHeight="1" x14ac:dyDescent="0.2">
      <c r="L131" s="38"/>
    </row>
    <row r="132" spans="12:12" ht="15.75" customHeight="1" x14ac:dyDescent="0.2">
      <c r="L132" s="38"/>
    </row>
    <row r="133" spans="12:12" ht="15.75" customHeight="1" x14ac:dyDescent="0.2">
      <c r="L133" s="38"/>
    </row>
    <row r="134" spans="12:12" ht="15.75" customHeight="1" x14ac:dyDescent="0.2">
      <c r="L134" s="38"/>
    </row>
    <row r="135" spans="12:12" ht="15.75" customHeight="1" x14ac:dyDescent="0.2">
      <c r="L135" s="38"/>
    </row>
    <row r="136" spans="12:12" ht="15.75" customHeight="1" x14ac:dyDescent="0.2">
      <c r="L136" s="38"/>
    </row>
    <row r="137" spans="12:12" ht="15.75" customHeight="1" x14ac:dyDescent="0.2">
      <c r="L137" s="38"/>
    </row>
    <row r="138" spans="12:12" ht="15.75" customHeight="1" x14ac:dyDescent="0.2">
      <c r="L138" s="38"/>
    </row>
    <row r="139" spans="12:12" ht="15.75" customHeight="1" x14ac:dyDescent="0.2">
      <c r="L139" s="38"/>
    </row>
    <row r="140" spans="12:12" ht="15.75" customHeight="1" x14ac:dyDescent="0.2">
      <c r="L140" s="38"/>
    </row>
    <row r="141" spans="12:12" ht="15.75" customHeight="1" x14ac:dyDescent="0.2">
      <c r="L141" s="38"/>
    </row>
  </sheetData>
  <sheetProtection selectLockedCells="1"/>
  <mergeCells count="239">
    <mergeCell ref="O86:Q86"/>
    <mergeCell ref="R86:V86"/>
    <mergeCell ref="W86:X86"/>
    <mergeCell ref="Y86:AF86"/>
    <mergeCell ref="O87:Q87"/>
    <mergeCell ref="R87:V87"/>
    <mergeCell ref="W87:X87"/>
    <mergeCell ref="Y87:AF87"/>
    <mergeCell ref="O84:Q84"/>
    <mergeCell ref="R84:V84"/>
    <mergeCell ref="W84:X84"/>
    <mergeCell ref="Y84:AF84"/>
    <mergeCell ref="O85:Q85"/>
    <mergeCell ref="R85:V85"/>
    <mergeCell ref="W85:X85"/>
    <mergeCell ref="Y85:AF85"/>
    <mergeCell ref="O82:Q82"/>
    <mergeCell ref="R82:V82"/>
    <mergeCell ref="W82:X82"/>
    <mergeCell ref="Y82:AF82"/>
    <mergeCell ref="O83:Q83"/>
    <mergeCell ref="R83:V83"/>
    <mergeCell ref="W83:X83"/>
    <mergeCell ref="Y83:AF83"/>
    <mergeCell ref="O80:Q80"/>
    <mergeCell ref="R80:V80"/>
    <mergeCell ref="W80:X80"/>
    <mergeCell ref="Y80:AF80"/>
    <mergeCell ref="O81:Q81"/>
    <mergeCell ref="R81:V81"/>
    <mergeCell ref="W81:X81"/>
    <mergeCell ref="Y81:AF81"/>
    <mergeCell ref="O78:Q78"/>
    <mergeCell ref="R78:V78"/>
    <mergeCell ref="W78:X78"/>
    <mergeCell ref="Y78:AF78"/>
    <mergeCell ref="O79:Q79"/>
    <mergeCell ref="R79:V79"/>
    <mergeCell ref="W79:X79"/>
    <mergeCell ref="Y79:AF79"/>
    <mergeCell ref="O76:Q76"/>
    <mergeCell ref="R76:V76"/>
    <mergeCell ref="W76:X76"/>
    <mergeCell ref="Y76:AF76"/>
    <mergeCell ref="O77:Q77"/>
    <mergeCell ref="R77:V77"/>
    <mergeCell ref="W77:X77"/>
    <mergeCell ref="Y77:AF77"/>
    <mergeCell ref="O74:Q74"/>
    <mergeCell ref="R74:V74"/>
    <mergeCell ref="W74:X74"/>
    <mergeCell ref="Y74:AF74"/>
    <mergeCell ref="O75:Q75"/>
    <mergeCell ref="R75:V75"/>
    <mergeCell ref="W75:X75"/>
    <mergeCell ref="Y75:AF75"/>
    <mergeCell ref="O72:Q72"/>
    <mergeCell ref="R72:V72"/>
    <mergeCell ref="W72:X72"/>
    <mergeCell ref="Y72:AF72"/>
    <mergeCell ref="O73:Q73"/>
    <mergeCell ref="R73:V73"/>
    <mergeCell ref="W73:X73"/>
    <mergeCell ref="Y73:AF73"/>
    <mergeCell ref="O70:Q70"/>
    <mergeCell ref="R70:V70"/>
    <mergeCell ref="W70:X70"/>
    <mergeCell ref="Y70:AF70"/>
    <mergeCell ref="O71:Q71"/>
    <mergeCell ref="R71:V71"/>
    <mergeCell ref="W71:X71"/>
    <mergeCell ref="Y71:AF71"/>
    <mergeCell ref="O68:Q68"/>
    <mergeCell ref="R68:V68"/>
    <mergeCell ref="W68:X68"/>
    <mergeCell ref="Y68:AF68"/>
    <mergeCell ref="O69:Q69"/>
    <mergeCell ref="R69:V69"/>
    <mergeCell ref="W69:X69"/>
    <mergeCell ref="Y69:AF69"/>
    <mergeCell ref="O66:Q66"/>
    <mergeCell ref="R66:V66"/>
    <mergeCell ref="W66:X66"/>
    <mergeCell ref="Y66:AF66"/>
    <mergeCell ref="O67:Q67"/>
    <mergeCell ref="R67:V67"/>
    <mergeCell ref="W67:X67"/>
    <mergeCell ref="Y67:AF67"/>
    <mergeCell ref="O64:Q64"/>
    <mergeCell ref="R64:V64"/>
    <mergeCell ref="W64:X64"/>
    <mergeCell ref="Y64:AF64"/>
    <mergeCell ref="O65:Q65"/>
    <mergeCell ref="R65:V65"/>
    <mergeCell ref="W65:X65"/>
    <mergeCell ref="Y65:AF65"/>
    <mergeCell ref="O62:Q62"/>
    <mergeCell ref="R62:V62"/>
    <mergeCell ref="W62:X62"/>
    <mergeCell ref="Y62:AF62"/>
    <mergeCell ref="O63:Q63"/>
    <mergeCell ref="R63:V63"/>
    <mergeCell ref="W63:X63"/>
    <mergeCell ref="Y63:AF63"/>
    <mergeCell ref="O60:Q60"/>
    <mergeCell ref="R60:V60"/>
    <mergeCell ref="W60:X60"/>
    <mergeCell ref="Y60:AF60"/>
    <mergeCell ref="O61:Q61"/>
    <mergeCell ref="R61:V61"/>
    <mergeCell ref="W61:X61"/>
    <mergeCell ref="Y61:AF61"/>
    <mergeCell ref="O58:Q58"/>
    <mergeCell ref="R58:V58"/>
    <mergeCell ref="W58:X58"/>
    <mergeCell ref="Y58:AF58"/>
    <mergeCell ref="O59:Q59"/>
    <mergeCell ref="R59:V59"/>
    <mergeCell ref="W59:X59"/>
    <mergeCell ref="Y59:AF59"/>
    <mergeCell ref="O56:Q56"/>
    <mergeCell ref="R56:V56"/>
    <mergeCell ref="W56:X56"/>
    <mergeCell ref="Y56:AF56"/>
    <mergeCell ref="O57:Q57"/>
    <mergeCell ref="R57:V57"/>
    <mergeCell ref="W57:X57"/>
    <mergeCell ref="Y57:AF57"/>
    <mergeCell ref="O54:Q54"/>
    <mergeCell ref="R54:V54"/>
    <mergeCell ref="W54:X54"/>
    <mergeCell ref="Y54:AF54"/>
    <mergeCell ref="O55:Q55"/>
    <mergeCell ref="R55:V55"/>
    <mergeCell ref="W55:X55"/>
    <mergeCell ref="Y55:AF55"/>
    <mergeCell ref="X50:Z50"/>
    <mergeCell ref="AB50:AC50"/>
    <mergeCell ref="X51:AE51"/>
    <mergeCell ref="O53:Q53"/>
    <mergeCell ref="R53:V53"/>
    <mergeCell ref="W53:X53"/>
    <mergeCell ref="Y53:AF53"/>
    <mergeCell ref="O40:R40"/>
    <mergeCell ref="O41:AG45"/>
    <mergeCell ref="O46:Q46"/>
    <mergeCell ref="R46:W46"/>
    <mergeCell ref="O47:Q47"/>
    <mergeCell ref="R47:W47"/>
    <mergeCell ref="O37:Q37"/>
    <mergeCell ref="W37:X37"/>
    <mergeCell ref="Y37:AF37"/>
    <mergeCell ref="O38:Q38"/>
    <mergeCell ref="R38:V38"/>
    <mergeCell ref="W38:X38"/>
    <mergeCell ref="Y38:AF38"/>
    <mergeCell ref="R37:V37"/>
    <mergeCell ref="O35:Q35"/>
    <mergeCell ref="R35:V35"/>
    <mergeCell ref="W35:X35"/>
    <mergeCell ref="Y35:AF35"/>
    <mergeCell ref="O36:Q36"/>
    <mergeCell ref="R36:V36"/>
    <mergeCell ref="W36:X36"/>
    <mergeCell ref="Y36:AF36"/>
    <mergeCell ref="O33:Q33"/>
    <mergeCell ref="R33:V33"/>
    <mergeCell ref="W33:X33"/>
    <mergeCell ref="Y33:AF33"/>
    <mergeCell ref="O34:Q34"/>
    <mergeCell ref="R34:V34"/>
    <mergeCell ref="W34:X34"/>
    <mergeCell ref="Y34:AF34"/>
    <mergeCell ref="O31:Q31"/>
    <mergeCell ref="R31:V31"/>
    <mergeCell ref="W31:X31"/>
    <mergeCell ref="Y31:AF31"/>
    <mergeCell ref="O32:Q32"/>
    <mergeCell ref="R32:V32"/>
    <mergeCell ref="W32:X32"/>
    <mergeCell ref="Y32:AF32"/>
    <mergeCell ref="O29:Q29"/>
    <mergeCell ref="R29:V29"/>
    <mergeCell ref="W29:X29"/>
    <mergeCell ref="Y29:AF29"/>
    <mergeCell ref="O30:Q30"/>
    <mergeCell ref="R30:V30"/>
    <mergeCell ref="W30:X30"/>
    <mergeCell ref="Y30:AF30"/>
    <mergeCell ref="O27:Q27"/>
    <mergeCell ref="R27:V27"/>
    <mergeCell ref="W27:X27"/>
    <mergeCell ref="Y27:AF27"/>
    <mergeCell ref="O28:Q28"/>
    <mergeCell ref="R28:V28"/>
    <mergeCell ref="W28:X28"/>
    <mergeCell ref="Y28:AF28"/>
    <mergeCell ref="O25:Q25"/>
    <mergeCell ref="R25:V25"/>
    <mergeCell ref="W25:X25"/>
    <mergeCell ref="Y25:AF25"/>
    <mergeCell ref="O26:Q26"/>
    <mergeCell ref="R26:V26"/>
    <mergeCell ref="W26:X26"/>
    <mergeCell ref="Y26:AF26"/>
    <mergeCell ref="O23:Q23"/>
    <mergeCell ref="R23:V23"/>
    <mergeCell ref="W23:X23"/>
    <mergeCell ref="Y23:AF23"/>
    <mergeCell ref="O24:Q24"/>
    <mergeCell ref="R24:V24"/>
    <mergeCell ref="W24:X24"/>
    <mergeCell ref="Y24:AF24"/>
    <mergeCell ref="N18:AG18"/>
    <mergeCell ref="O22:Q22"/>
    <mergeCell ref="R22:V22"/>
    <mergeCell ref="W22:X22"/>
    <mergeCell ref="Y22:AF22"/>
    <mergeCell ref="T1:AE1"/>
    <mergeCell ref="AG1:AK1"/>
    <mergeCell ref="X3:Z3"/>
    <mergeCell ref="AB3:AC3"/>
    <mergeCell ref="X4:Z4"/>
    <mergeCell ref="AA4:AC4"/>
    <mergeCell ref="AG4:AH4"/>
    <mergeCell ref="AI4:AK4"/>
    <mergeCell ref="G19:H20"/>
    <mergeCell ref="O19:O20"/>
    <mergeCell ref="P19:AF19"/>
    <mergeCell ref="P20:AF20"/>
    <mergeCell ref="N6:AF6"/>
    <mergeCell ref="U12:V12"/>
    <mergeCell ref="W12:AF12"/>
    <mergeCell ref="U14:V14"/>
    <mergeCell ref="W14:AF14"/>
    <mergeCell ref="U16:W16"/>
    <mergeCell ref="X16:Y16"/>
    <mergeCell ref="AA16:AB16"/>
    <mergeCell ref="AD16:AF16"/>
  </mergeCells>
  <phoneticPr fontId="2"/>
  <conditionalFormatting sqref="AD50:AE50 AA50:AB50 AE3 AA3:AB3">
    <cfRule type="cellIs" dxfId="6" priority="3" stopIfTrue="1" operator="equal">
      <formula>""</formula>
    </cfRule>
  </conditionalFormatting>
  <conditionalFormatting sqref="X51:AE51 AA8 AC8">
    <cfRule type="cellIs" dxfId="5" priority="7" stopIfTrue="1" operator="equal">
      <formula>""</formula>
    </cfRule>
  </conditionalFormatting>
  <conditionalFormatting sqref="AI4:AK4">
    <cfRule type="cellIs" dxfId="4" priority="4" stopIfTrue="1" operator="greaterThanOrEqual">
      <formula>1</formula>
    </cfRule>
  </conditionalFormatting>
  <conditionalFormatting sqref="AA4:AC4">
    <cfRule type="cellIs" dxfId="3" priority="5" stopIfTrue="1" operator="equal">
      <formula>""</formula>
    </cfRule>
  </conditionalFormatting>
  <conditionalFormatting sqref="AD3">
    <cfRule type="cellIs" dxfId="2" priority="6" stopIfTrue="1" operator="equal">
      <formula>""</formula>
    </cfRule>
  </conditionalFormatting>
  <conditionalFormatting sqref="Y8">
    <cfRule type="cellIs" dxfId="1" priority="2" stopIfTrue="1" operator="equal">
      <formula>""</formula>
    </cfRule>
  </conditionalFormatting>
  <conditionalFormatting sqref="W12 W14 X16 AA16 AD16">
    <cfRule type="cellIs" dxfId="0" priority="1" stopIfTrue="1" operator="equal">
      <formula>""</formula>
    </cfRule>
  </conditionalFormatting>
  <dataValidations count="9">
    <dataValidation imeMode="hiragana" allowBlank="1" showInputMessage="1" showErrorMessage="1" prompt="園名は，正式名称（例：○○立○○園）を記入してください。" sqref="W12" xr:uid="{00000000-0002-0000-0100-000000000000}"/>
    <dataValidation imeMode="halfAlpha" operator="equal" allowBlank="1" showInputMessage="1" showErrorMessage="1" error="職員番号は７桁で入力してください。" sqref="W54:X87 W23:X38" xr:uid="{00000000-0002-0000-0100-000001000000}"/>
    <dataValidation type="custom" imeMode="hiragana" allowBlank="1" showInputMessage="1" showErrorMessage="1" error="姓と名の間を「全角１文字」空けて入力してください。" prompt="姓と名の間を全角１文字空けて入力する。" sqref="R54:V87 R23 R24:V38" xr:uid="{00000000-0002-0000-0100-000002000000}">
      <formula1>FIND("　",R23)&gt;1</formula1>
    </dataValidation>
    <dataValidation allowBlank="1" sqref="N53:N87" xr:uid="{00000000-0002-0000-0100-000003000000}"/>
    <dataValidation allowBlank="1" showInputMessage="1" sqref="N22:N38" xr:uid="{00000000-0002-0000-0100-000004000000}"/>
    <dataValidation imeMode="halfAlpha" allowBlank="1" showInputMessage="1" showErrorMessage="1" prompt="総ページ数を入力する。１枚目に入力すると，２枚目にも自動表示される。" sqref="AD3" xr:uid="{00000000-0002-0000-0100-000005000000}"/>
    <dataValidation imeMode="hiragana" allowBlank="1" showInputMessage="1" showErrorMessage="1" sqref="R39:V39 N40 Y54:AF87 AJ41 O54:O87 O41 W14 Y23:AF38 O24:O38" xr:uid="{00000000-0002-0000-0100-000006000000}"/>
    <dataValidation imeMode="off" allowBlank="1" showInputMessage="1" showErrorMessage="1" sqref="AD16 X16 AA16" xr:uid="{00000000-0002-0000-0100-000007000000}"/>
    <dataValidation imeMode="halfAlpha" allowBlank="1" showInputMessage="1" showErrorMessage="1" sqref="AA50:AB50 AD50:AE50 N46:O48 AC8 AA8 W39:X39 AC4 AA3:AB4 AI4:AK4 N39:O39 G21:H22 G53:H53 AE3 Y8 X46" xr:uid="{00000000-0002-0000-0100-000008000000}"/>
  </dataValidations>
  <pageMargins left="0.59055118110236227" right="0.35433070866141736" top="0.43307086614173229" bottom="0.51181102362204722" header="0.27559055118110237" footer="0.35433070866141736"/>
  <pageSetup paperSize="9" scale="83" fitToHeight="0" orientation="portrait" errors="NA" horizontalDpi="4294967294" r:id="rId1"/>
  <headerFooter alignWithMargins="0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入力枠</vt:lpstr>
      <vt:lpstr>入力例　</vt:lpstr>
      <vt:lpstr>'入力例　'!Print_Area</vt:lpstr>
      <vt:lpstr>入力枠!Print_Area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雅英</dc:creator>
  <cp:lastModifiedBy>神谷　厚毅</cp:lastModifiedBy>
  <cp:lastPrinted>2024-02-27T05:50:06Z</cp:lastPrinted>
  <dcterms:created xsi:type="dcterms:W3CDTF">2011-11-08T04:05:42Z</dcterms:created>
  <dcterms:modified xsi:type="dcterms:W3CDTF">2024-03-01T01:00:07Z</dcterms:modified>
</cp:coreProperties>
</file>